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19428" windowHeight="11028" tabRatio="655" firstSheet="9" activeTab="19"/>
  </bookViews>
  <sheets>
    <sheet name="siko" sheetId="2" r:id="rId1"/>
    <sheet name="belapada" sheetId="3" r:id="rId2"/>
    <sheet name="chandrasekharpur" sheetId="4" r:id="rId3"/>
    <sheet name="ekadalia" sheetId="5" r:id="rId4"/>
    <sheet name="boriguan" sheetId="6" r:id="rId5"/>
    <sheet name="khadipadar" sheetId="7" r:id="rId6"/>
    <sheet name="naragada" sheetId="8" r:id="rId7"/>
    <sheet name="nidhipur" sheetId="9" r:id="rId8"/>
    <sheet name="baladhadi" sheetId="10" r:id="rId9"/>
    <sheet name="muktapur" sheetId="11" r:id="rId10"/>
    <sheet name="haja" sheetId="12" r:id="rId11"/>
    <sheet name="kalarajhar" sheetId="13" r:id="rId12"/>
    <sheet name="sagadabhanga" sheetId="14" r:id="rId13"/>
    <sheet name="betarajanga" sheetId="15" r:id="rId14"/>
    <sheet name="chhima" sheetId="16" r:id="rId15"/>
    <sheet name="radhamohanpur" sheetId="17" r:id="rId16"/>
    <sheet name="godikol" sheetId="18" r:id="rId17"/>
    <sheet name="manapurpatana" sheetId="19" r:id="rId18"/>
    <sheet name="nandapurpatana" sheetId="20" r:id="rId19"/>
    <sheet name="nakhapada" sheetId="21" r:id="rId20"/>
  </sheets>
  <definedNames>
    <definedName name="_xlnm._FilterDatabase" localSheetId="1" hidden="1">belapada!$A$1:$J$27</definedName>
  </definedNames>
  <calcPr calcId="144525"/>
</workbook>
</file>

<file path=xl/calcChain.xml><?xml version="1.0" encoding="utf-8"?>
<calcChain xmlns="http://schemas.openxmlformats.org/spreadsheetml/2006/main">
  <c r="J22" i="3" l="1"/>
  <c r="I22" i="3"/>
  <c r="J18" i="3"/>
  <c r="I18" i="3"/>
  <c r="J16" i="3"/>
  <c r="J14" i="3"/>
  <c r="J13" i="3"/>
  <c r="I13" i="3"/>
  <c r="J22" i="2"/>
  <c r="I22" i="2"/>
  <c r="J18" i="2"/>
  <c r="I18" i="2"/>
  <c r="J17" i="2"/>
  <c r="J14" i="2"/>
  <c r="J13" i="2"/>
  <c r="I13" i="2"/>
</calcChain>
</file>

<file path=xl/sharedStrings.xml><?xml version="1.0" encoding="utf-8"?>
<sst xmlns="http://schemas.openxmlformats.org/spreadsheetml/2006/main" count="952" uniqueCount="131">
  <si>
    <t>Existing BMV according to category of land</t>
  </si>
  <si>
    <t>Proposed valuation</t>
  </si>
  <si>
    <t>Form No-6</t>
  </si>
  <si>
    <t>(See rule 42)</t>
  </si>
  <si>
    <t>Sale statistics of the land property for rural area</t>
  </si>
  <si>
    <r>
      <rPr>
        <sz val="10.5"/>
        <rFont val="Arial MT"/>
        <family val="2"/>
      </rPr>
      <t xml:space="preserve">Agricultural
</t>
    </r>
    <r>
      <rPr>
        <sz val="10.5"/>
        <rFont val="Arial MT"/>
        <family val="2"/>
      </rPr>
      <t>Land</t>
    </r>
  </si>
  <si>
    <r>
      <rPr>
        <sz val="10.5"/>
        <rFont val="Arial MT"/>
        <family val="2"/>
      </rPr>
      <t>Roadside Plot</t>
    </r>
  </si>
  <si>
    <r>
      <rPr>
        <sz val="10.5"/>
        <rFont val="Arial MT"/>
        <family val="2"/>
      </rPr>
      <t xml:space="preserve">National
</t>
    </r>
    <r>
      <rPr>
        <sz val="10.5"/>
        <rFont val="Arial MT"/>
        <family val="2"/>
      </rPr>
      <t>Highway</t>
    </r>
  </si>
  <si>
    <r>
      <rPr>
        <sz val="10.5"/>
        <rFont val="Arial MT"/>
        <family val="2"/>
      </rPr>
      <t xml:space="preserve">Zone I : Upto 50
</t>
    </r>
    <r>
      <rPr>
        <sz val="10.5"/>
        <rFont val="Arial MT"/>
        <family val="2"/>
      </rPr>
      <t>meters from the road</t>
    </r>
  </si>
  <si>
    <r>
      <rPr>
        <sz val="10.5"/>
        <rFont val="Arial MT"/>
        <family val="2"/>
      </rPr>
      <t xml:space="preserve">Zone II   50 to
</t>
    </r>
    <r>
      <rPr>
        <sz val="10.5"/>
        <rFont val="Arial MT"/>
        <family val="2"/>
      </rPr>
      <t>200 meters from the road</t>
    </r>
  </si>
  <si>
    <r>
      <rPr>
        <sz val="10.5"/>
        <rFont val="Arial MT"/>
        <family val="2"/>
      </rPr>
      <t xml:space="preserve">State Highway
</t>
    </r>
    <r>
      <rPr>
        <sz val="10.5"/>
        <rFont val="Arial MT"/>
        <family val="2"/>
      </rPr>
      <t xml:space="preserve">and
</t>
    </r>
    <r>
      <rPr>
        <sz val="10"/>
        <rFont val="Arial MT"/>
        <family val="2"/>
      </rPr>
      <t>Expressway</t>
    </r>
  </si>
  <si>
    <r>
      <rPr>
        <sz val="10.5"/>
        <rFont val="Arial MT"/>
        <family val="2"/>
      </rPr>
      <t xml:space="preserve">Zone II . 50 to
</t>
    </r>
    <r>
      <rPr>
        <sz val="10.5"/>
        <rFont val="Arial MT"/>
        <family val="2"/>
      </rPr>
      <t>200 meters from the road</t>
    </r>
  </si>
  <si>
    <r>
      <rPr>
        <sz val="10.5"/>
        <rFont val="Arial MT"/>
        <family val="2"/>
      </rPr>
      <t xml:space="preserve">Other Major
</t>
    </r>
    <r>
      <rPr>
        <sz val="10.5"/>
        <rFont val="Arial MT"/>
        <family val="2"/>
      </rPr>
      <t>Roads</t>
    </r>
  </si>
  <si>
    <r>
      <rPr>
        <sz val="10.5"/>
        <rFont val="Arial MT"/>
        <family val="2"/>
      </rPr>
      <t xml:space="preserve">Interior Plot
</t>
    </r>
    <r>
      <rPr>
        <sz val="11"/>
        <rFont val="Arial MT"/>
        <family val="2"/>
      </rPr>
      <t>(Beyond 200 meters form the road)</t>
    </r>
  </si>
  <si>
    <r>
      <rPr>
        <sz val="10.5"/>
        <rFont val="Arial MT"/>
        <family val="2"/>
      </rPr>
      <t>Irrigated Land</t>
    </r>
  </si>
  <si>
    <r>
      <rPr>
        <sz val="10.5"/>
        <rFont val="Arial MT"/>
        <family val="2"/>
      </rPr>
      <t>Double Crops</t>
    </r>
  </si>
  <si>
    <r>
      <rPr>
        <sz val="10.5"/>
        <rFont val="Arial MT"/>
        <family val="2"/>
      </rPr>
      <t>Single Crop</t>
    </r>
  </si>
  <si>
    <r>
      <rPr>
        <sz val="11"/>
        <rFont val="Arial MT"/>
        <family val="2"/>
      </rPr>
      <t xml:space="preserve">Non-Irrigated
</t>
    </r>
    <r>
      <rPr>
        <sz val="11"/>
        <rFont val="Arial MT"/>
        <family val="2"/>
      </rPr>
      <t>Land</t>
    </r>
  </si>
  <si>
    <r>
      <rPr>
        <sz val="10.5"/>
        <rFont val="Arial MT"/>
        <family val="2"/>
      </rPr>
      <t>Cropped Area</t>
    </r>
  </si>
  <si>
    <r>
      <rPr>
        <sz val="10.5"/>
        <rFont val="Arial MT"/>
        <family val="2"/>
      </rPr>
      <t>Fallow Land</t>
    </r>
  </si>
  <si>
    <r>
      <rPr>
        <sz val="10.5"/>
        <rFont val="Arial MT"/>
        <family val="2"/>
      </rPr>
      <t xml:space="preserve">Project Area
</t>
    </r>
    <r>
      <rPr>
        <sz val="10.5"/>
        <rFont val="Arial MT"/>
        <family val="2"/>
      </rPr>
      <t xml:space="preserve">(Social, Economic </t>
    </r>
    <r>
      <rPr>
        <sz val="7.5"/>
        <rFont val="Arial MT"/>
        <family val="2"/>
      </rPr>
      <t>O</t>
    </r>
    <r>
      <rPr>
        <vertAlign val="superscript"/>
        <sz val="6"/>
        <rFont val="Arial MT"/>
        <family val="2"/>
      </rPr>
      <t xml:space="preserve">F </t>
    </r>
    <r>
      <rPr>
        <sz val="10.5"/>
        <rFont val="Arial MT"/>
        <family val="2"/>
      </rPr>
      <t xml:space="preserve">Other Development Project but not converted to Non-Agriculture
</t>
    </r>
    <r>
      <rPr>
        <sz val="10.5"/>
        <rFont val="Arial MT"/>
        <family val="2"/>
      </rPr>
      <t>Purpose)</t>
    </r>
  </si>
  <si>
    <r>
      <rPr>
        <sz val="10.5"/>
        <rFont val="Arial MT"/>
        <family val="2"/>
      </rPr>
      <t>Social</t>
    </r>
  </si>
  <si>
    <r>
      <rPr>
        <sz val="10"/>
        <rFont val="Arial MT"/>
        <family val="2"/>
      </rPr>
      <t>Economic</t>
    </r>
  </si>
  <si>
    <r>
      <rPr>
        <sz val="10.5"/>
        <rFont val="Arial MT"/>
        <family val="2"/>
      </rPr>
      <t>Others</t>
    </r>
  </si>
  <si>
    <r>
      <rPr>
        <sz val="10.5"/>
        <rFont val="Arial MT"/>
        <family val="2"/>
      </rPr>
      <t xml:space="preserve">Non-
</t>
    </r>
    <r>
      <rPr>
        <sz val="10.5"/>
        <rFont val="Arial MT"/>
        <family val="2"/>
      </rPr>
      <t>Agricultural Land</t>
    </r>
  </si>
  <si>
    <r>
      <rPr>
        <sz val="10.5"/>
        <rFont val="Arial MT"/>
        <family val="2"/>
      </rPr>
      <t>Residential</t>
    </r>
  </si>
  <si>
    <r>
      <rPr>
        <sz val="10.5"/>
        <rFont val="Arial MT"/>
        <family val="2"/>
      </rPr>
      <t>Commercial</t>
    </r>
  </si>
  <si>
    <r>
      <rPr>
        <sz val="10.5"/>
        <rFont val="Arial MT"/>
        <family val="2"/>
      </rPr>
      <t>Institutional</t>
    </r>
  </si>
  <si>
    <r>
      <rPr>
        <sz val="10.5"/>
        <rFont val="Arial MT"/>
        <family val="2"/>
      </rPr>
      <t>Industrial</t>
    </r>
  </si>
  <si>
    <r>
      <rPr>
        <sz val="10.5"/>
        <rFont val="Arial MT"/>
        <family val="2"/>
      </rPr>
      <t xml:space="preserve">Miscellaneous
</t>
    </r>
    <r>
      <rPr>
        <sz val="10.5"/>
        <rFont val="Arial MT"/>
        <family val="2"/>
      </rPr>
      <t>Land (Plots not defined hitherto)</t>
    </r>
  </si>
  <si>
    <t>Signature of Competent Authority</t>
  </si>
  <si>
    <t>Type of Land</t>
  </si>
  <si>
    <t>Location</t>
  </si>
  <si>
    <t>Zone</t>
  </si>
  <si>
    <r>
      <rPr>
        <b/>
        <sz val="10.5"/>
        <rFont val="Arial MT"/>
        <family val="2"/>
      </rPr>
      <t>Plot Nos</t>
    </r>
  </si>
  <si>
    <r>
      <rPr>
        <b/>
        <sz val="10.5"/>
        <rFont val="Arial MT"/>
        <family val="2"/>
      </rPr>
      <t xml:space="preserve">Value per
</t>
    </r>
    <r>
      <rPr>
        <b/>
        <sz val="11.5"/>
        <rFont val="Arial MT"/>
        <family val="2"/>
      </rPr>
      <t>acre</t>
    </r>
  </si>
  <si>
    <r>
      <rPr>
        <b/>
        <sz val="10.5"/>
        <rFont val="Arial MT"/>
        <family val="2"/>
      </rPr>
      <t>Remarks</t>
    </r>
  </si>
  <si>
    <t>Last 2years average valuation (Highest 50%) statistics</t>
  </si>
  <si>
    <t>Remark :- Plots to be clubbed in to appropriate zone on the basis of the factors as indicated in Appendix II.</t>
  </si>
  <si>
    <t>Name Of Tahasil: Begunia</t>
  </si>
  <si>
    <t>Name of Registration office: Khordha</t>
  </si>
  <si>
    <t>Name of the Village: Siko</t>
  </si>
  <si>
    <t>982,983,836,907,918,2025,1214,1069,1069/2466,631,1075,1076,808,807,960,786,785,790,1028,1981,906, 1023,632,894,740,795,964,1043,1044,1099,1062,2040,622,624,840,842/2365,949,874,880,876,878,656,1071, 952,872,619,871,946,946,630,1943,1944,1945,1101,2111/2140,855,1990,1166,1168,856,820,821,868,849, 2005,1066,1069/2461,1100,1109,10008,1015,960,1940,768,811,1042,1158,1156,863,879,923,911,912,913, 908to910,814,810,2000,2015,2016,907,887,1014,1017,1018,1107,1037,1038,935,858,942,899,941,944,943, 1470/2368,1065,2168,2178,1096,1097,771,85,625,627,959,2170/2368,1068,1065,2168,2178,1096,1097,771, 805,625,627,959,2170/2368,1065,2168,2178,1096,1097,771,805,625,627,959,2170/377,2170,1032,1035, 922,815,776,775,1054,2043,2044,1004,742,2174,978,950,881,885,889,882,883,886,2022,1046,1138,1021, 1022,2042,1005,1036,1063,778,748,831,833,782,788,789,780,839,94,925,975,2162,812,813,8091976,800, 718,827,827,822/2382,810,1061,2021,858,859,985,965,929,.2183,974,806,1049,1047,1048,850,847,2131, 1001,1003,1002,901,902,955,956,2173,2039,2038,935,936,900,2154,889,852,1067,1120,1055,951,857,719, 995,744,747,954,996,647,648,1104,1025,1026,1155,2160,784,1049,1941,1942,1030,1059,1030,2027,1092 to 1094,1050,1104 /2361,2136,2136,848,828,1115,1108,1109 to 1113,1095,1098,1070,902,920, 921,9201,773, 844,645,770,841,837,865,511/2399,1163,1167,2181,728,968,2026,1051,903,930,861,862,901,980,981, 1469/2367,2156,1470/2369,938,939,654,1039,2157,1103,1020,22682396,2182,868,1012,1013,1016,870, 1983,804,1073,1157,969,932,1034,1031,1987,649,to652,934,933,932/2379,892,893,826,830,94,1010,803, 2171,575/2402,2518,2017,632/2466,367/2123,260/2124,1052/6,1028/1973,1023/2125,1028/1973/2126, 1028/1973/2127,1384/2128,351/2488,1486,351/2488/519,1162,1986,722,723,840/2343,842,832,854,834,2161,2163,1074,8158,972,2164,712 to 714,1029 , 1024,2212, 895,7991,720,721,1086,338,7216,2284,1161,970,9971,973,680,2213,2218, 1102, 729,962,964,678, 649, 2130/2457,757,769,2180/2452,823,2155,686,8181, 819,1992,2004, 2014, 976,629,657,958,2153,2211, 2285, 1033,763,777,997,1000,2179,786,7801, 741/2349, 2214,890, 1995,1996,1139,1140,1204,1205,2187, 2229, 1141 to 1153,2149,761,762,779, 2477/2414, 690, 853,724,2172,758,759,2177/2661,2314,2177/2449, 1977, 1914,915, 916,2175,127,801, 575,765, 984,963,2210,931,2217,1202,2130/2408, 1470/2370,730, 731,3169, 1985,1100,766,1164,879 to 898,740,989 to 994,798,2177/2413,2168,293,794,750,751, 791,792,741, 1946 ,711,2180/2145, 828,781,1165,2138,72,726,966,756,767,1082,624,796,977,947,2180/2406,1154,2166, 1040,1994 , 567,101,7041,2180/2406,1154,2166,1040,1664,567,101,204,2150/2406,1154, 2166,1040,1994, 567, 101,2041,2180/2455,1085,2159/2329,1105,1982,1068,676,677,738,387,937,2283, 2215, 1997, 1993,1999,891,983,987,2130/2409,253,822,717,1006,2084/2345,802,904,905,2084/2347 ,681,682</t>
  </si>
  <si>
    <t>Name of the Village: Belapada</t>
  </si>
  <si>
    <t>356, 358 To 372, 374, 376 To 386, 391, 402 To 406, 412, 419, 420, 427, 421, 424, 425, 429, 605, 606, 609, 611 To 615, 619, 620, 621, 629 To 631, 633 To 635, 637, 612, 643, 648, 648, 650, 871, 874 To 877, 880 To 882, 886 To 888, 890, 892, 893, 897 To 899, 926, 933, 936,  941, 942,430/1370,117/1375, 373, 387, 392, 394 To 396, 413 To 416, 423, 426, 428, 608, 610, 628, 638, 639, 870, 872, 925, 927/928, 930 To 932, 934, 935, 937, 939, 940</t>
  </si>
  <si>
    <t>Name of the Village: Chandrasekharpur</t>
  </si>
  <si>
    <t>117,341,343,400,402,404,829,947,944,972,973,1156,881,875,940,918, 925,927, 928,929, 933, 950,952, 956,957,917,1161,924,78,112,113,89,139,1250,90,881,1109, 1179,82,192, 1276,127 ,1278,1050,1003, 931,381,397,398,1082,1083, 1116,175, 976,1036,837,  878,977, 229,1136, 959,87,1286,407,197, 198, 348, 1037,1029,999,1067,129,1284,839,953, 838, 839, 103, 104,984, 985,997,99 8,1064,174,137,184, 209,1099,1255, 1181,1186, 334,855, 1014, 1133, 1129, 830,1215,1218,1219,1257,1299,1226,12 27, 1228,1269,913,117, 909, 910, 188, 189,1222,1223,1214,1216,1221,1224,99,313,852, 1251,1084, 1094,1097 , 205, 206, 1244, 411,413, 1294,1298,1033,1034,861, 1258,1260,1030,207,410,874,1069, 1072, 1077,77, 237,1123,101,905, 1107,1042,1043,1103,1092,1145,975, 1369,235, 1010,1225,1242, 868, 869,877,1007,1133,1134,236,238,138,140,1268,1273,1275,1288,1289, 841,842,1079,109 1, 1207,1208,1209,840,345,391,392,393,394,395,76,131,1100,1098,1101, 1104,1182,1267,1270,1274, 1271,1304,105,416,418,199,856,831,1315,856,859,1170,1243,1282,949,1263,826,932, 11 80, 828,1154,1643,1647,1645,850,974,1061,88,304,97,98,224,230,824,844, 851,865,825, 1078, 1295, 1232,1292,1293,136,100,102,1125,1102,1121,1124,1184,1211, 1264, 1016, 1015,228, 1129,201, 1128,1130,1245,1248,72,234,114, 115,227,1659,1660,863,960, 964,218,146,221,91,74,106,83, 823, 831,346 ,943,958,1160,135,240,421,239,1085,1086,1087, 860,862,864,982,892,893,884, 885,886,894, 898,899,8 96,900,901, 983,992,1071,978, 422,923,926,961, 941,963,1135,1162,1163, 1164,964,946, 1131,95 4,204,845,182,208,835, 176,181,187,980, 1035,1081,71,390,396, 1120,420,1070, 1110,419, 388,  378,380,386,110,185, 214,215,1246,1247, 1249,916,1122,354,1254,1112,86, 128,136, 1029, 102 8,850,116,241,107, 1196, 1051,1052, 1149,1279,1280,858,876,407,1189,911,912,1108, 1234,1291, 1075, 143, 827, 1185,  1073, 200, 202,194,196,853,883,141,216,217,222 ,1199,1231, 352, 353, 902, 1055, 1236,  942,948, 1239,1235,12 04, 1206,79,879,233,939, 187,211,127, 887,81, 888,226, 118, 1190, 1191,1200,1237,1238,1038,1040,126, 109,875/1717,1367,1407,403,405,349,968,935,936,1639/1736,1636/1737,1162/1735, 922, 1506,80, 1573,1585,1478,1483,1309,257,262,286,292,1044,1464,1 479, 1481,268,297,321, 324,253,255,284, 250,25 2,319, 249,247,330,90,967,1142,132,1325,13 29 ,316, 309,821, 822,1300, 1 620, 1049,1463, 1480, 344,1580, 1318,1117,170,1365,314,275,276, 1487,1489, 1488,968/1687,294,295,293,296, 1392,969,347,367,368,1 583,1601,1598, 1599, 1595, 1665, 361, 1644, 1335,68,1386,1285,1551,1535, 1552,1554,1169,209/1690,186,183, 190, 210, 215/1699, 215/1703,334/1705,1484,1381,1460, 1381/1715, 1460/1716,1607, 1426, 1652, 843, 245, 1004,  1005,1062,1141,1360,213,1095, 1572,1600,1031,1434,1435,184/1698,    215/1704,209/1691, 212, 1322, 1045,1046,1608, 1659,1529,1436,73,1307,1361, 1356, 1358, 1597,1590,1510,1595/1712,1581/1729,1592/1710,1566, 1569,1567,149, 146,133, 152,231,232,13 68, 1387,1371,1471,1437,1438,1440,1441, 1443,151,1611, 1217, 1220, 934, 951,1517,86/1669, 244,251,240,256,306,307, 308,310,311,312,318, 260,264,265, 274,280,281,282, 283,285,30 3, 317,323,1316,1252, 1518,1625,1475,1080, 1413,1410, 1655,1509, 1296,360,1492,1624,1432,162 7, 1628,1697,1621, 1054,327,329,1472, 1520,1522,1261,1584,350,414, 1532,1 347,1349,1446,1447,1431,1433,1439,246,1574,2 77, 278, 279,1568,1056, 1057,1058,814, 1053, 1504,1596,1591,1593,1511,1582,1597/1711, 1378, 1379, 904,1233,906,1555,1578,1579,1105, 966, 1323, 1327,1146,1033/1692,971, 339,340, 867, 870, 1272,1241,1473,1474,1546/1679,1317,832, 1388,834,836,1588,1 589, 1363, 1366, 1428, 1429, 1430,1 302,1363, 365,366,815,816,817,1148,820, 1093, 1096,95,1266, 1306,866,1375, 1376,1377,1530,413/1675, 1373,1531,1374,1501,1513,1514, 1546,1283,1308,857,786, 1622,1650,1651,818,819,1006,331,332, 224,225,1389,1390,167,145, 1503,1409,  1414,1416,1646,315,322,1469,1486,1490,1519,1523,1625,1626,152 5,1495,1494,1465, 1496,1497,1498,1466,1493,1383,289,290,2 91, 1118,1132,1331,1332,1529,1594,1602,1603,  1604, 1502,1500,1265,1354,370,1355, 1536,1550,1564,1562,1563, 1534,258,96, 269, 272,273,1400,267,1395,1401,266/1700,1047,794,1567,1623, 1512,962,965,223, 263,305,1324, 1328,930,351, 1521,1491,1468,1470,1173,1175,986,1526,1032,915,1636, 917/1739, 1161/1738,923,926,1442,955,1457,259,261,917/1714,1565,1571,1556, 1415, 1417,1 411,1406,1372, 1559,1370, 1560, 1344,342,1183,871, 171,172,873,  1586 / 1709,  1629, 1404,1405, 1427,1586, 1515,1516, 1418, 1119,1319,379, 382,383, 384,  110/1670, 412,387,376,385,1351,1343,1345,1346,  134 8,1350, 1352, 1353,   920,  150, 1229,  1230, 1113,67,243,108,1537,1505,810,882, 1281,335, 333,336/1702,  1637, 1041, 1476, 1477, 808, 408, 266,1187, 1111,1048, 1485,1126, 903,195,355, 1359,136 2,369,374, 219,220, 979, 364, 1240, 1290,1420,1421,1123, 1424,1425,1398,1399 ,1188, 1205, 1201,1202, 1533, 1167, 1311, 1312, 1314,81 1,1341,809,1397,1587,287, 288,1393, 1394, 415, 1391, 1581,  1508,1592,1595/1710,1590/1717,938,937,191,334/1706,1499,92,93, 270, 271, 148, 300,125, 94,70,1524,1527,1193,1203</t>
  </si>
  <si>
    <t>742,750,787,673,674,5/1728,102,2,6/1721,698,654,635,637,567,568,621,622,751,5/1733, 614,610, 711,584,650,701,666,665,663,668,619,712,577,575,576,574,739,715,620/1694, 163,662,708/1688, 702,661,660,590,591,615,589,588,623,773,1/1725, 706,707,636, 595, 596,743,669,681,690,691, 1/1676,716,4,564,565,581,2/1723,744,1018, 708,753,692,   2/1724,  670,671,737,608,634,337/1708, 638,640,672,688,752,5/720, 700,642,3, 703,732, 527,609,604,605 ,734,611,772,890,747,741, 776,658,659,748, 749,578,762, 645,646,648, 411,719,684,613,618,746,686,629,627, 628,1/1731, 566/1701, 738,685,699,696,612, 587, 430,579,7 18,717,679,651,652,683,639 ,613,586,709,710, 693,644,647,649,617, 142,144, 566, 677,678,680,704,655,740,439,649/1672,630,631,713,620, 687,689,664,667,643,745,   9/1708, 592,593,608/1695,632,633,616,695,  656,657,697,585, 606,569, 583,796,780,582, 625,543,546,607,601,719,600,675,1364,1408 ,66/1785,66/1785, 598,6/1680,572,542,544,799,802,800,1/1677,784,1008,1009,1011, 1013,775, 783,428, 429, 1/1678,9/1684,788,789,790,733,736,265,767,771,768,769,770,782, 1025, 757, 781, 791, 1017,1019,1020,1026,1024,759,795,758,549,9/1683,538,539,550,551,383/1675, 1002, 653,801, 760, 440/1697,805,806,807,705,9/1685,547,8,785,570,571, 545,880, 540, 541, 9</t>
  </si>
  <si>
    <t>Name of the Village: Ekadalia</t>
  </si>
  <si>
    <t>1014,1019,486,904,924,991,359,1127,1132,1138,1064,1074,1076,1282,1346,1349,4371,1453,997,995,1327,1342,1343,1344,1345,1338,291,461,468,916,982,1172,431,516,836,1269,713,750/1423,313, 320,805,920,983/1461,983/1464,774,646,647,653,652,697,1371,1365, 595,614,343,198,643/1438644,645,438,441,718,440,1158/1444,348,1125,1134,1176, 1141, 1126,1131,1133,1135,1140,466,1128,1137,678,680,1369/1442,853,1332,1324,1321, 1322, 1323,1385,813,849,329,610,880,833,603,1340,366,365,734,736,742,940,383,384,615, 539, 561,1286,1313,1298,480,485,960,965,882,1020,1031,346,1358,763/1448,288,296,1292, 829,825,673,685,1060,290,964,354,515,894,939,348,781,802,462,355,620,621,622,827, 900,335,333,393,1280,706,720,816,504,630,491,1368,505,601,602,611,695,693,474, 541,551,1148,1175,1176,1366,1216,694,1161,1162,1163,1165,1166,1167,1170,1174, 693/1432,693/1433,687,943,692,859,866,496,499,629,658,686, 289,1339,1095,1096, 876,286,639,721,731,743,756,758,666,700,1070,821,910,938,1331,1331/1421,832, 360,911,987,989,990,988,1243,337,555,1231,1318,1232,747,790,1234,1021,1033,589, 772,942,709,839,846,848,899,955/1466,573,574,569,311,315,983,984/1460,992,993, 994,300,436,951,906,1252,1253,1242,1250,1254,912,295,921,308, 948,1084, 1085,1090,448,443,402,403,404,657,1182,1331/1420,838,623,624,505,351,777,1390, 699,708,1121,1303,1304,1305,1306,1120,707,1006,640,659,733,738,759,796,344,370, 1015,790,1230,1315,1139,633,637,884,1011,1012, 928,962, 963,984,985,1036, 378,373, 365/1454,970,966,966/1470,598,449,1103,1104,1149,1150,1151,1164,482,493,671,724, 725,735,737,739,741,744,757,798,898,888,897,1040,887,879,758,1049,408,604,477, 605,363,750,843,1051,305,773,484,1045,1046,1052,1038,1043,1080,1081,1024,1028, 1029,1030,1032,892,893,1005,885,890,542,929,792,793,872,328,844,375,376,377, 664,665,632,608,628,631,576,580,1289,1236,7003,395,397,401,398,399,400,392,775, 394,1235,1316,1317,1186,559,1287,795,340,341,342,387,388,385,386,389,1265,1105, 1106,1107,1108,1109,1111,1110,1117,1152,1153,1154,1155,1156,1157,1159,1160,526, 1139,1375,1377,450,456,458,1245,442,1083,301,1325,578,547,439,1273,1278,250,410, 525,527,528,529,524,1209,1213,1260,1726,1214,548,549,553,812,868,785,1300,1302, 619,806,501,503,1066,634,635,636,682,683,944,1770,488,489,544,303,1080,1451,667, 666/1449,726,867,930,864,862,863,1009,356,357,606,556,487,307,905,936,933,544, 307,1080/1451,667,676,666/1449,726,867,930,864,862,863,1009,356,357,606,556,487, 303,905,936,933,553/1458,717,339,804,811,814,810,483,492,704,  1067,1068,1073,552, 287,532,455,1363,852,502,299,415,434,902,903,901,1018,1013,1016,343,1080,1181, 662/1430,662/1431,786,794,1082,896,1099,895,323/1450,1101,1102/1452,850,974,979, 823,941,562,563,1097,334,338,869,946,959,1086,1087,416,875,845,1056,1293,917,981, 1171,1173,590,1270,1210,1211,1212,857,889,886,722,435,249,1065,818,1118,723,858, 1122,1147,949,495,369,371,1308,1300/1425,1302/1426,464,465,861,865,770,308,309, 954,909,294,976,977,978,1291,507,1240,535,1229,612,769,748,749,1357,1274,787, 1290, 573,417,950,316,326,972,975,586,588,648,1311,1312,440/1439,441/1440, 654,660,662,663,451,655,729,1188,1189,1190,668,1183,669,670,641,642,390,391,285,553, 1244,851,854,855,594,613,1283,1284,1329,512,626,1330,500,534,1271,1273,1266,284, 914,1026,819,820,809,1050,782,345,402,250/1428,714,722,834,1364/1427,1158,572, 575,568,810,314,293,919,183/1463,983/1405,545,560,323,874,596,597,915,945,437, 362,913,1281,1347,1354,467,470,473,481,1237,1403,1408,478,1238,1239,1191,1193, 1194, 1196,1199,1201,1034,1035,460,625,627,768,918,952,327,843,325,414,840,856,732, 656,727,740,797,1197,661,815,803,1360,1362,677,996,998,1007,1008,1010,1053, 1004, 1002,1003,609,806/1447,703/1446,599,1069,1071,618,523,1246,1314,292,298,1091, 1092,1296,1367,842,1057,1058,1059,1061,1063,841,828,922,959,361,297,672,883,969, 971,651,1202,1203,1204,1221,1223,1224,1225,1226,251,252,253,254,255,256,257, 258,259,260,263,264,267,268,269,270,271,272 to 283,367,372,380 to 382,379,931,1062, 1217,891,1205,1206,1207,1218,1219,1220,1222,1227,1228,1184,352,1192,1195,1200, 869,711,711/1457,691,306,307/1459,860,701,702,705,579,811,581,583,1307,1320, 527,584,1075,1078,1079,696/1429,1119,667/1469,1093,984,983/1462,312,321,271,907, 955,318,,319,956,479,800,745,799,353,515/1445,478,1100,763,765,761,762,766,764, 767,330,843,324,546,1364/1456,1388,459,463,469,498,1258,1259,1263,1264,1267, 1268,1331/1422,1330/1209,1310,433,826,828,830,831,1369,350,317,332,530,364, 432,517,520,521,522,558,1247,1249,1251,1288,4421,1455,540,947,1088,1089,924, 1328,788,643,1309,807,808,972,980,437/1453,347,1285,752,508,497,511,501,802,802,506,810,961,1361,1336,1335,554,600,</t>
  </si>
  <si>
    <t>1355,1372,1383,1073,1074,1075,1076,1466,1405,1404,1441,1401,1377,1506,817,932,870,871,925,304, 873,877,411,445,446,422,1023,746,789,1233,1272,531,968,934,1277,1371,1082/145, 927, 1180,322,882,294,309,908,1215,973,1397,430,730,1364,1380,1382,1383,1379,670,475,1411,1102,1353,776,1356,152,  1137,571,591,612,1041,616/176,592,780,1047,1042,243,505,1386,1387,452,437, 1412,1413,927,715,1351,1410,751,928,1010/1434,1051,261,262,265,266,570,1169, 1048, 564,1294,1396,1414,784,1400,453,1261,1262,454,593,472,923,1392,471,1398, 1399,779,1378,310, 983/1463,412,689,577,1334,1178,1373,1374,1375,1376,881,771,1014,1019, 330,302,837,847,778,</t>
  </si>
  <si>
    <t>221,429,1992,1200,205,28,52,46,48,95,196,229,224,61,70,83,84,219,204,62,174/1443, 3,63,147,190,124,232,142,110,109,14,140,192,176,136,4,43,100,73,51,178,191,2,183, 59,81,81/1467,119,116,67,55,89,66,68,10,107,161,54,145,132,195,108,115,45,149,119,  1406, 1406/1481,116,67,55,89,66,68,10,107,161,54,145,132,195,108,115,45,149,114,164,58,98,97,17, 18,16,220,111,57,234,133,146,128,76,77,69,85,86,126,125,64,50,162,168,167,80,101, 102,160,226,241,235,112,237,236,6,9,44,222,171,173,181,182,177l214l215l113l159l 163,217,212,129,185,105,127,231,137,138,208,211,209,210,65,94,33,418,56,158,187, 26,13,40,230,8,11,12,91,92,21,242,413,151,47,79,155,227,428,53,120,5,134,130,154, 144,216,213,42,173,174,175,40,74,34,169,121,122,60,106,131,172,150,104,90,93, 81/1468, 193, 194,103,239,27,218,31,87,88,233,166,32,30,123,22,157,223,15,140,188, 189,71,25, 24,38,39,148, 180,49,225,29,228,870,871,925,364,873,877,119/1483,116/1484,118,425,420,163/1477,424,135,206,205,184,421,118,202,124/1426,19,201,75,419,238,186,425,420,423,70,20, 207,35,240,244,674,617,565,1393,1169,500,779,928,</t>
  </si>
  <si>
    <t>Name of the Village: Boriguan</t>
  </si>
  <si>
    <t xml:space="preserve">169,  81,  78,  79,  76,  77,  164,  73,  74,  80,  75,  104,  105,  106,  145 To 151,  159 To 163,  15, 493,  494,  230,  275,  471,  19,  463,  171,  208,  212,  261,  455,  457,  316,  662,  663,  661,  459, 120,  172,  177,  179,  270,  269,  185,  266,  341,  20,  84,  273,  276,  189,  321,  264,  263,  240, 249,  201,  502 / 683,  91,  135,  220,  229,  252,  246,  165,  176,  180,  294,  166,  311,  312,  439, 315,  223,  237,  313,  368,  101,  293,  292,  250,  207,  241,  467,  645,  428,  430,  453,  259, 260,
300,  301,  353,  267,  271,  345,  369,  303,  304,  305,  306,  307,  346,  184,  320,  322,  86,  283, 49,  462,  156,  157,    277,  280,  666,  93,  102,  196,  319,  324,  327,  199,  490,  441,  442, 438,  434,  205,  474,  317,  278,  139,  214,  221,  224,  232,  244,  253,  279,  298,  314,  197, 216, 225,  233,  243,  251,  290,  158,  103,  431,  17,  82,  466,  295,  310,  297,  323,  318,  452,  458, 173,  178,  450,  444,  255,  137,  204,  219,  245,  228,  262,  236,  584,  446,  26,  24,  25,  23,  22, 
21,  71,  72,  238,  451,  215,  268,  234,  256,  138,  206,  217,  248,  210,  231, 308, 168,  170,  97, 445,  449,  498,  499,  500,  200,  502 / 684,  209,  242,  288,  644,  472,  181,  235,  68,  69,  470, 473,  476,  429,  468,  328,  152,  155,  98,  436,  437,  331,  332,  167,  198,  136,  218,  247,  254, 227,  448,  454,  446,  443 ,130,292,291,367,491,153, 510,  480,  483,  484,  30,  60,  29,  667,  668,  70,  88,  90,  89,  87,  94,  95,  96,  99,  174,  175,  182,  183,  186,  188,  190 To 193,  561 To 569,  664,  126,  27,  28,  629,  504,  447,  83,  426,  296, 133,  670,  460,  436 / 697,  436 / 698,  298 / 690,  459 / 689,  656,  657,  447 / 695,  119,  340,  588, 598,  609,  616,  578,  607,  610,  630,  631,  638,  59,  194,  558,  110,  325,  239,  545,  265,  284,  492,  631,  514,  635,  532,  541,  544,  622,  625,  649,  552,  618,  63,  213,  531,  538,  601,  211, 
523,  114,  258,  502,  144 / 707,  511,  512,  613,  633,  653,  128,  129,  14,  534,  136,  249 / 701, 281,  329,  539,  543,  617,  650,  626,  553,  489,  495,  646,  92,  596,  591 / 605,  118,  291,  115,  123,  579,  583,  506,  309,  302,  134,  142,  652,  652 / 687,  651,  131,  140,  274,  100,  627,  628,  535,  620,  508,  515,  132 / 700,  296 / 702,  18,  226,  551,  677,  678,  496,  109, 620
482,  550,  597,  478,  448 / 706,  585,  424,  425,  554,  556,  64,  525,  527,  599,  222,  477, 519,  640,  481,  518,  61,  107,  526,  529,  602,  520,  546,  669,  671,  125,  574,  112,  587,  548,  549,  606,  605,  608,  614,  615,  570,  143,  144,  571,  572,  202,  647,  62,  530,  536, 195,  557,  522,  634,  141,  497,  507,  580,  589,  590,  463 / 704,  16, 187, 127, 576, 65,  603, 524,  611,  612,  619,  613,  595,  154,  503,  293 / 694,  465,  542,  623,  624,  648,  659,  509,  577,  203,  640 / 693,  475,  642,  655,  639,  641,  574 / 692,  113,  486,  116,  122,  117,  289,  282,  540,  621,  132,  366,  330,  85,  516,  508 / 699,  108,  533,  111,  634 / 688,  501,  505,  141 / 681,  434 / 682,  643,  581,  582,  586,  66,  528,  537,  600,  521,  438 / 708 .  604,440,153
</t>
  </si>
  <si>
    <t>680,  487,  593,  485 .344/711</t>
  </si>
  <si>
    <t>336,  382,  337,  338,  339,  343,  399,  403,  386,  383,  360 / 691,  385,  394,  397,  398,  348, 349,  350,  352,  393,  360,  391,  362,  390,  387,  380,  347,  379,  389,  344,  358,  359,  354, 355,  384,  357,  392,  361,  351,  353 / 696,  536 . 335,  401,  395,  396,  400,  334 / 703,  334,  388,  342,  333,  365 .</t>
  </si>
  <si>
    <t>Name of the Village: Khadipadar</t>
  </si>
  <si>
    <t>1186,1182,1183,1164,1130,1169,1165,1143,1134,1135,1141,1142,1185,1120,1137,1145,1132,1133,1154, 1187,1152,155,156,1157,1119,1136,1138,1121,1129,122,1176,1177,1178, 1053,1118,1146, 1170,1173, 1121,1175,11311130,1199,1106,1153,1171, 1179,1180,1181,1184,1166,1140,1173,1168,1172,981,1127,1155,1179,1180,1181,1184,1166</t>
  </si>
  <si>
    <t>Name of the Village: Naragada</t>
  </si>
  <si>
    <t>24, 29, 27, 36, 170, 218, 219 TO 226, 228 to 234, 236</t>
  </si>
  <si>
    <t>488 to 496, 498 to 529, 532 to 537, 539 to 541, 543 to 551, 553 to 562, 631 to 713 447/740,639</t>
  </si>
  <si>
    <t>Name of the Village: Nidhipur</t>
  </si>
  <si>
    <t xml:space="preserve">2116 to 2169,2205,2233,2235,1584,1585,1688,1601,1274,1673,1752/2279,1223,1224,1821, 1820,290,  285,289,141,288,567,1926,1927, 1929 to 1932,1634,1939, to 1942,1944,1967,1968,1969, 1591,1592, 246,263,175,782, 1222,1219, 1776,1762,1169,277,145,1211,1630,1922,1809,1810,1829,1923, 1208, 1766,1767, 1119,1681, 1494, 31495,228,130,224,146,2194,1663,2,1563,1565,1572,1203,2139/2299, 2164,2165,2170,2171 ,2172, 2173,2234,2236,2219, 2226, 141,1472,1479,1484,1510,1486, 1489,1500, 1501,1478,1480,1481 ,1485, 1487,1488,1498,1504,1508,1490,1499,1502,1509, 1491,1497,1503,298, 299,320,300,321,741 ,2289,2141,1823,1825,242,243,244,245,126,12,1062,242, 252,29,1030,31269, 1271,1666, 1668,1294, 12971311,1312,326,329,334,336,327,330,333,337,328,371,331,332,335, 1562, 1564, 156, 1569, 1571,1800,1801,1802,1803,1835,1912,1913,1914,1291,1292,1066,1073,1075,1079, 1561, 1391, 2286,1867, 1209,1210,1756,1214,1226,2109,1230,1198,1199,1200,1782,1987,136,139,1822, 1824,1422,2080,1412,1417,1629,2206,2208,2211,2213,389,1991,1994,1997,1445,2000,2003,1432, 1396, 1397,1658 ,1120,1454,258,259,262,341,3268,1647,1652,1742,1741,1744,264,265,125,1699,1700, 2196, 1381, 2131,1321,154,1586,1587,1298,1061,1068,1493,2082,2242,2243,2058,21292,218,1263, 1303,1304,  273,207,120,746,1087,1128,1266,1326,1357,1391,1444,1710,2085,2086,1302,303,226,302, 310,304, 306,1965,1719,120,2041,23,2202,2230,2232,279,249,2245,2246,2231,2222,217,222, 221, 275,280,250, 286,2009,1246,2056,1862,1863,1835,1871,2205,1244,739,2024,2098,122,2249,204, 2076,1608/2285, 1287,2223,1059,1078,1102,1712,2224,149,169,198,204,2221,21550,2333, 255, 2092,1420,2078,1103, 1108,1423/2278,2084,2106,2032,2097,1111,1260,566, 568,1176, 1262, 1670,1678,1679,1811,1827, 1828,1915,1920,2044,2139,1843,1844,1847,1957/2298,564,138,1122,110,1989,1991/2281, 1994/2282, 1997/2283,2000/2284,1109,132,373,374, 1672,31716, 1714,1057,1314,1315,2112,2113 to 2117, 1599, 1872,1952,1952,2081,1416, 1415,2018, 2019 , 2017,1097,1361,1375,1383, to 1385,1523, 1687, 1698, 745,208, 2057,2071,201,2072, 1620, 1957, 2097/2275,1578,2252,1185,1186,1818,1808, 177,1866, 382, 255,363,368,411,1379,1972,1974,1978,1193/227,225,22,1428,1429,1684,1685, 1711,1854, 1443,1734, 2064,1464,2054,1424, 117,252,2099,1459,206,2068,2121,2033,2103,2104,16832008, 1475,1364, 1377, 1380,32005,2007, 2010,2013,2196/2300,1247,1465,1466,2133,2140,193,194,200,1114,1560,1598,1792, 2228/2274,2087,2105,2039,1463,2089,2132,1363,1526,152,1625,2006,2011,203,2015,2090,2101,146,  1163,1156,1158,1189,1160,1161,1730,1738,2176,2595/2304,212082305,1221,1453,1754,1755, 1760, 1761,1215,1217,1833,1422,1438,1440,1446,1451,1452,3,4,5,212,213,214,215,216,2207, 2209,1834, 217,747,1090,1322,1533,1522,1326,13561362,1520,1525,1329,15891590,1131,1259, 1104,1106, 1648, 128,125,1276,1288,1293,1286,2153,2154,2200,2203,2204,2201,312,314,318, 1788,1799/2272,1467, 2183,2187,2189,148,195,199,128,131,219,220,339,340,744,1096, 1358,1376,1382, 1386,1524,1624,1168, 1816,1697,1698,575,578,5146,1164,1165,1189,1359,2055,2087,291, 1425,1426,1427,268,311,313, 315,297, 319,323,1430,1695,1105,1575,1605,1606,1634,1602,1633, 1812, 1814,2617,2241,1256,2135, 1727,1621,1622,1546,1600,1568,2083,202,1743,203,1378,1187,1806,1807,1918,1830,1919, 1958, 134, 143,144,283,309,1726,1850,1917,1821,1921,1621, 1228,1229,1851,284,1949,1950, 1174,1177,1183, 1948,1091,147,271,295,1129,1704,1654,1638, 1899, 1900,194,1962,1905,1908,130,1281, 31615,573, 577,591,1769,1772,569,1836,1837,1848,570, 1849,852,1857,187,1982,1887,1983,1984,1112, 1113, 1838,1870,1659,236,1875,1259/2273, 1656 ,2129,2051,2043/2312,1133,1212,1639,1643, 1646,1757, 1758,1976,353,354,369,370, 372,1975, 385,1971,1973,1977,357,360,362,367,412,375,387,410,417, 2093, 2094,1278,1282,1284, 1614,2107,17521,1223/2293,1149,1505,1506,2038,2160,2250,1309,129,137, 1141,1139, 2255,2181,2182,2185,2186,2187,2288,1857,1880,1881,1882,1911,1858,1842,1843,1846, 16821686,1574,1576,177,1582,1603,1329,1604,160,1635,1633/22922,2110,1804, 1805,2178,2179, 1462,1619,1193,1649,1792, 1645,1855,1856,1794,1407,211,1413,201,1328,1348,1341,1351,1534, 1535,1889,1893,1144,1151, 1690,1691316,324,1707,1886,1781,281,1234,1679,1235,1507,1512, 1513,1514,1515,1516, 270,274,2996,2042,1689,1718,1928,1938,1612,1548,1559,1722,1723, 576, 1411,1418,1626,1721, 1924,1925,1655,1963,1146,1147,1152,1155,1956/2311,1610,1237,1078/2276, 1084,2195, 2155, 569,1815,1816,1327,1344,1345,1346,1537,1540,1884,1888,1892,1896,1897,1904,1142, 1143,2226,2241,2253,2254,2128,205,20332036,1406,1408,1817,2228,1305,1306,1657,209,325, 1661, 1116,2049,2043,1696,1252,1508,1132,1095,1134,1179,1058,1289,1608,1063,31065,293, 1708,
1724,1713,1632,1725,1764,1780,1631/2288,1705,1763,384,358,359,366,356,361,418,364, 365, 384,388,413,414,415,416,1354150,151,1080,1081,1342,1349,1542,1543,1595,1597,1826, 2120,
2127,1138,1118,740,443,1347,7352,1353,1536,1539,1541,1405,1885,1651,1460,2144,2065,2066,
2079,1715,1390,1388,571,1172,307,301,308,305,1981,1150,1192,1280,1616,1832,1935, 1933, 1937,142,13,2061,1731,1737,2150,2151,1082,1083,1547,1123,1124,1125,1126,1637,1796, 1797,
2025,2026,2027,2028,2029,2030,1217,1318,1331,1392,,1393,1448,1449,1785,1786,1990, 1993, 1996,1999,2002,235,247,239,248,240,241,1461,1255,1579,2134,1248,2157,2158,257,1387,
1456,1457,1554,2138,2152,2156,1402,1431,1549,1552,2143,2163,1230,1232,1233,1729, 1739, 1740, 2075,2077,2052,272,292,1423,1403,1404,1795,1519,1521,1581,1277,1285,2160, 2191, 2193,2194,2214,2218,2111,1611,1611/2307,2229,572,1170,1173,1169/2303,1175/2301, 1784,1787,1787,1225,1254,1395,1400,1401,1694,1701,1798,1799,1436,1675,1171,1175, 1249, 2177,1250,1251,1253,1258,1692,2053,1330,2062,2174,2176,2175,2040,1140,1194,1195, 1196,1197,1636,1789,1790,1791,1859,1890,1861,1879,2031,1492,1496,1191,1204,1205, 1206,1627,1768,1772,1774,1831,1954,2016,2020,2012,1145,1148,1154,1155,1970,1980,1153,19962,1819,1473,234,235,251,140,1264,1121,1669,1238,223,1207,1135,1136,1137,2123,2124,1299,1072, 1085,1127,1324,1325,1355,1770,1771,1532,1483,1308,1310,2050,1203,1566,1640,1641, 1642,1644,1759,1979,400,401,406,407,408,409,404,405,402,403,1864,294,2248,1747,1748,1749,1518, 1096,1130,1517,1596,1703,1709,1717,1702,379 to 381,1239,2088,1470,232, 253,254,256,2617, 2091,21421,1416,2210,2212,12422060,1839 to 1841, 1869, 1873, 1874, 1883,1890,1891,1909, 1910, 1985,1732,1736,2130,1389,1788/2309,1216,1217,1220,1783, 1435,1676,1677,1394, 1398,1399,1437, 1739, 1441,1442,1450,1453,1988, 1992,1995,1998,2001,2004, 1455,1337,1338,1339,1340,2198,2199, 2096,230,231, 1261,1447,1583,20359,2180,2161, 2162,1762/2289,2136,2137, 1580,276,322,338,260,261, 229,1167,1630,1613,2108,1545,1693,1409,1410,1201,1202,2045,2046,2047,1092,1093,1094,1680, 1750, 2100,2102,2011,2125,1553,2041,1751,2063,1746, 1745,1227,1664,2069,20314,1733,1735,244, 1551, 1618,1628,2216,2044/2294,2095,135, 1180,1181,1243,1245,1301,1360,1477,1474,1162,1300,1662, 1665,1241,266,1240,1868,1166,2022,1313,1316,1320,206,1594,2119,1110,1706,1458,1240/2329
</t>
  </si>
  <si>
    <t>1041,984,1016,1003,1024,979,994,1043,1022,1014,997,998,133,1373,1371,1046 TO 1049, 1034,1025, 1021,1023,1042,1051,1056,993,1002,1009,999,1005,1006,1011,1012,1008,10140, 983,1004, 1017,1366, 1365,1367,1374,1511,995,1615,1035,981,1000,102,982,1007,1016, 1013,1028,1029,1026,1045,980,996, 7,346,103,104,105,114,62,57,343,398,1295,1296,1279,531,106,115,107,116,108,117,121, 109,118,120, 562,1074,64,20,11,73,74,8,396,61,36,71,172,37,35,99,349,1334,1335,40,19, 170, 171,51,9,187,190, 13, 182,183,461,1030, 1032,176,189,166, 168,1530, 160,472, 12,72, 102,122,345,192,83, 757,59,1031,178, 179,181,180,459,15,23,60, 1556,1044,155,159,42, 154/2313,100,10,433, 441,37, 1283,169,174,424, 446,454,453,41,18, 449,426,431,434, 4054,91, 31037,1036,348,350,45,177, 1894,184,185,855,16,1038, 790,1015,447,432,436,1064, 39,56,46,463, 1039,68,1888,24,451,111, 61,110,78,87, 112,164,82, 113,58, 458,563,33,31040,748,749,750,751,753, 755,163,119,347,1531,88,1309, 1557,478,442,69,70, 175,14,6, 421,423,425,561,1907,54, 1055,1053, 1332,1336,38,25,52,157,154,155,156,158,7,94,95,98,92,96, 97, 1558,438,162,91, 153,80,84,89,161,427, 494/2327,396/2324,</t>
  </si>
  <si>
    <t>970,652,639,696,702,852,700,841,536,654,741,772,743/2310,834,960,732,647,563,814/2314, 942,855,890,858,957,961,986,859,169,943,517,764,595,597,667,769,765,925,958,600,968,674,675, 854, 835,777,966,699,849,523584,663,538,819,604,139/2295,482/2291,608,1101, 971, 774,892,893, 894,972, 770,681,682,683, 847,558,670, 954,679,837, 842,687, 655,840, 596,651,648,967,588,593, 594,594, 605, 645,653,646,673,676,672,581,598,848,709,540, 951,956,534,532,533, 976,846,828,844973,635,535, 590, 606, 586,623,949,5 47,580, 582, 544, 429,706,782,697,811, 713, 766,959,603,602,617,579,546, 609,610, 613, 474,686/2287,825,843,952, 716,539,640, 642,729, 731,734,733,726,649,650,701, 945,531,658,601, 612,114,851,656,856,767,768,680, 665,666, 725, 619,618,607,839,524,527,528,712,708,721,637,638545, 804,756,622,624,707, 786,487, 585,589,722,684, 685,686, 974,965,541, 542,857,963, 718,719,717,953,482/2290,827,845, 833,820, 821,599,838,73,775,853,772,657,656/2328, 815,799,703,910,557,935,916,808,862,551,471/2280,874,940,813,518,705,937,631,781,626, 627,1099, 944,558/2296,764,519,966,908,980,776,800,555,560,88,695,873,875,888,997,934,512,928, 1100,629, 628,644,470,632,623,1098,728,711,788,789,792,803,850771930,720,79, 778,780,710,791,476, 927,907, 829,831,946,659,660,939,625,574,553, 796,687,824,826,714,763,671,558/2297,669,933,926,473,909,641, 715,521,522,559,636, 783,735,723,724,727,736,643,798,677,516,817554,762,868,525,526, 529.782, 5502806,630, 794,785784,787,486793,698,938,552, 795,936,832,471,903,816,824/2302,822,823,872,</t>
  </si>
  <si>
    <t>Name of the Village: Baladhadi</t>
  </si>
  <si>
    <t>1091, 1093 / 1173, 128, 402, 303, 412, 703, 9, 53, 62, 95, 93, 138 / 1189, 94, 850, 65, 116, 14, 59, 274, 1139, 189, 192, 193, 222, 798, 798, 5611, 1187, 561/1188, 561, 809, 816, 870, 893, 1009, 1116, 1119, 839, 785, 823, , 91, 803, 815, 863, 862, 861 / 1190, 860, 861, 864, 1117, 892, 894, 891, 513, 517, 518, 520, 522, 523, 19, 115, 106, 315, 319, 590, 138, 144, 34, 371, 906, 912, 913, 225, 16, 805,  121, 878, 1126, 1157, 1127, 1122, 879, 882, 1S, 866, 669, 717, 670, 671, 1054, 1100, 867, 814, 865, 792, 44, 821, 348, 352, 347, 353, 354, 351, 337, 338, 339, 341, 342, 306, 407, 409, 182, 197, 200, 202, 20, 405,591,S0S, 499, 931, 796, 500, 502, S6S, 566, 568, 569, 570, 576, 577, 578, 610, 611, 567, 494, 495, 503, 572, 501, 693, 914, 915, 910, 911, 936, 940, 941, 1022, 1040, 1136, 1144, 1146,1063, 1064, 1065, 1066, 1067, 1068, 1069, 1070, 1051, 1052, 488, 1123, 1125, 831. 1162, 418, 426, 427, 430, 431, 436, 437, 438, 180, 181, 68, 164, 165, 207, 231, 316, 267, 280, 293, 295, 317, 61, 66, 240, 612, 1096, 924, 935, 1150, 923, 1082, 856, 397, 398, 285, 310, 423, 424, 827, 828, 819, 1078, 57, S8, 38, 171, 172, 145, 136, 140, 166, 167, 174, 175, 176, 177, 178, 373, 343, 902, 852, 1062, 597, 1087, 588, 1088, 689, 677, 686, 711, 713, 366, 368, 370, 372, 615, 616, 580, 581, 606, 607, 608, 611, 1103, 1031, 1032, 1035, 23, 24, 2S, 26, 344 / 1176, 340, 287, 312, 777, 778, 790, 857, 868, 869, 883, 350, 358. 1075, 1074, 367, 369, 283 / 1178, 279, 268, 261, 270, 272, 273, 129, 130, 1135, 1138. 508, 536, 527, 509, 519, 528, 529, 530, 531, 532, 595, 533, 1097, 1098, 1090, 1093, 1094, 524, 525,526, 584, 585, 586, 587, 589, 592, 593, 594, 596, 599, 598, 602, 1089, 32, 506, 414, 37, 76, 386, 387, 822,838,707,708,709,820,825,83,1120,947,1008,1010,1006,1124,1144/1180,582,1153,1158,917,817,816,837,699,681,682,683,442,691,1086,930,609,183,184,185,326,210,60,843,706,121,74,219,714,714,571,573,574, 575, 227, 255,259,217,111,613,614,1015,1020, 1058, 797,220,230,288, 156, 403, 680, 685,203,254, 257,684,919,920,921,539,540,563,564,550,551,552,553,554,548,549,546,547,544,541,583,1076,1077,930, 840,  1072,603, 604, 1083, 718, 1013,1016,899,1101,1043,1044,1050,1053,774,780,829,1165, 69, 100, 105, 904,617,667,1025,818,905,944,945,1152,1156,1160,836,1014,1055,156,157,510,514,516,416,380, 401,404, 413,382,512,521,903,908,187, 286, 432, 425,327,855,830,235,233,534,537, 299.308.374.375.390.381, 118, 1163, 794, 812, 813, 898, 859, 802, 804, 1164, 168, 169, 331, 334, 335. 256, 330, 301, 419, 296, 297, 360, 795; 716, 723, 793, 808, 842, 775, 851.926, 927 ,928, 929, 934, 1047, 1048, 1049, 845, 848, 849, 853, 854, 789, 92, 1118, 80, 800, 9, 113, 132, 77, 159, 161, 600, 1085, 1095, 925, 1037, 511, 579, 428, 429, 433, 435, 439, 440, 148, 141, 21, 43, 776, 772,1079,1080,1081,1172,1105,846,833,834,1046.1042.1045.1033.858.704.170.1129.601.886.873.884.877.1024.1027. 1041, 1029, 1077, 1061,1084,1099,1115,1081,1130,787,1106,1112,1132,781,722,791,1110,1102,1100/1175,876,1026,1028,1038,1036, 1030, 1059,1128,190,191,194,221,188,179, 360, 345,346,692,806,241,246,542,543,545,824, 1154, 1159, 318,344,196, 826, 305, 400,408,410,411,304,806,308,55,40,117,1037,1039,1141,1145,888,1140,1141,1146, 1147,1148,1143,918,922,1137,788,939,847,119,122,124,251,320,321,322,323,324,878,114,206,801,799, 897,498,1017,1019,1060,507,705,710,771,1018,678,807,127,18,70,213,142,229,214,283,292,907,917,933, 120,123,125,515,1104,1171,17,96,98,101,104,137,139,696,274,232,274,395,417,810,809/1177,211,212, 388,389,363,349,355,314,701,700,702,1110/1174,1021,535,978,979,901,277,253,262,278,275,1133,897, 900,943,1134,786,41,832,835,909,605,54,396,295,302,12,52,67,215,218,42,73,1161,1168,1170,841, 844,56,72,  209,224,91,135, 895, 896, 79, 7S, 12, 107, 108, 109,;I 110, 282, 290, 291, 281, 294, 313, 146, 152, 160, 147, 173, 223, 258, 199, 1955 198, j151, 11, 112, 10, 1071, 1166, 1167, 385, 392, 325, 870, 22, 39, 87, 90, 97, 99, 102, 103, 47, 63, 71, 216, 236, 48, S0, S1, 27, 28, 29, 35, 46, 40, 49, 242, 243, 244, 245, 259, 143, 284, 288, 311, 365, 4, S, 6, 7, 1113, 1114, 874, 880, 881, 875, 889, 885, 361, 362, 359, 357, 356, 384, 393, 238, 237,595/1192</t>
  </si>
  <si>
    <t>453, 626, 636, 643, 4S2 /1184, 675, 639, 452I/1182, 452 / 1183, 728, 729, 730, 624, 625, 638, 724, 712, 449, 451, 497, 248, 459, 948, 489, 329, 674, 719, 476, 477, 779, 782, 477, 478, 444, 458, 496, 493, 133, 160, 958, 664, 768, 951, 952, 953, 468, 460, 446, 119</t>
  </si>
  <si>
    <t>988, 967, 654, 655, 656, 747, 647, 652, 741, 748, 1002, 742, 736, 740, 738, 737, 739, 1000, 1001, 993, 974, 997, 996, 998, 99, 1004, 1003, 648, 987, 981, 982, 983, 761, 735, 731, 968, 969, 637, 965, 628, 733, 29, 754, 755, 756, 758, 759, 630, 633, 760, 661, 631, 632, 649, 650, 734, 972, 973, 64, 635, 773, 663, 765, 640, 749, 767, 970, 660, 762, 752, 753, 975, 976, 991, 995, 732, 634, 743, 745, 990, 651, 971, 750, 986, 984, 985, 751, 646,300,457,989, 763, 980, 989</t>
  </si>
  <si>
    <t xml:space="preserve">303,762,764,769,775,799,862,1114,1125,1121,6,7,839,1018,240,249,292,909,933,1301,1253,1367/1511,1408,1409,1230,745,937,736,738,978,983,989,819/1622,819/1626,252,253,288,289,372,378, 800,879,899,882, 959,952,961,963,1298,757,3761,424,429,447,440,455,1418,1429to1431,1437,1468 to1470,1329/1530,308, 1034,1081,1160,882/1610,899/1611,899/1612,927,735,737,977,982,988, 990,284,290,257,297,900,880, 889,891,895,732/1608,979/1496,991/1481,980/1485,979/1490,1051, 929,928/1528,501,509,833,1017, 1019, 1414,999,1010,173,964,992,169,437,1402,1123,1117/1502, 332,409,1153,1341,1360,1349,1350, 1366, 897, 950,985,1116,1110,603,636,311/1619,286,310,846, 975,1026,235/1514,1110/1515,976,1315,1144,873, 496, 801,1000,1002,1005,285,836,1117, 1123/1502, 1415,830,826,492,1056,405,406,1367/1512,1367,402,103, 107,347,339/1312,305,318,319,338,340, 343,337,854,350,3346,806,815,910,956,966,1072,911,1161,125,441, 454,1107,1074/1549,682/1540,1444,1458,1425,1188,1238,1239,1285,865,816,818,868,916,867,875,876, 979/149,980,732, 732/1607,376,377,901,248,251,254,298,888,890,893,894,290/1517,895/1518, 282,819, 330,334,359,360,444,408,732/1607,339,341,349,395,235,374,321,104,1054,10154/1521,316,356,358,473,855,833/1603,972/1600,412,414,834,857,803,731/1606,731/1604,699,15,1442,1111,1136,831,841,844,845,307, 514,309/1594, 957,970,1028,497,167,830,866,684,943,1090,1098,1109,112,1131,1067/1475,1122,1126,823, 824, 825,436,442,449,452,8,9,10,11,858,859,860,1167,705,1325,1327,1328,1330,1334,1335,1165,1448, 1449, 1451, 503,68,1041/1522,1054/1520,1373,1374,1139,1140,1141,1138,1170,1104,1107,239,686,1385,1398, 410,513, 309,1053,1086/1551,282/1541,282,1411,1412,1421,1663,1086,681/1539,1232/1553,1064/1547, 1064/1576,1074/1548,1296,1301/1538,1061,696,698,1020,675,,674,724, 725,728,729, 994,998,47/1524, 457,422,700,1099,1120,923,1069,886, ,519,522,307/1592,745/1591,1101,1287,676,1106,1267,502,505,709, 1036,834,852,829,1424,1146, 1429,1441,1461,1231,1104,1241,5,813, 949, 840, 1054/1522,917,1038,1159, 1162,1082,1083,1301/1569,1154,1247,1071,1105,1148,871,913,914,925,912,920, 921,922,869,478,807, 811, 864,870,1177,1035,1347,1389,1390,1395,1445,1132,1316,333,902,940, 328, 445,458,333,423,461,463,748, 942,948,1044,1046,1049,950,695/1471,1040,1416,1454,15,1262,1261,1297,1302,1303,466,472,470,303/1515,996,997,56,756/1495,1077,109,765,71,1313,1314,1343,1443,1363,1357,1358,1359,1365,1364,1368,136,1370,245,250,881,882,884,896,897,1331,1333,719,719,1022,1023,1465,1466,1334,740,741,987,1242,1243, 1425/150,1265,1266,242,244,246,283,293,477, 257995,1031,946,10116,968,206,366,368,255,258, 1419,1436, 1438, 1463,510,517,523,718,750,1008,1011,14687,516,521,524,742,518,520,971,986,1003,1006,1087,1113, 1119,1124,1173,1464,986,1478,1417,1450,1428,1432,1433,1362,1342,1344,1351,1130,141,532,903,904,945,1384,1405,1406,1407,1137,1171,1128,1309,288,797,968,1400,958,960,1091,1097,962,281,819/625,/819/1527,792,90,1073,704,1410,1423,918,919,1289,741/1581,741/1582,1452,1273,1274,1304,1300,1305,1306,4,133, 170,171,837,838,937/162,306,681,1667,1232,1064,1074,1065,1086/1552,1086/1552,1086/1550, 1412/1534, 941/,1092,417,435,430,451,1413,1338,1254,1396,1394,1320,1255,1256,1257,907,934, 1422,1386,974, 1451/1493,1453,1447,1391,373,241,369,370,446,234,421,274,878/1529,928,926,468,471,506,1371,1372, 1112,1134,1125,878,965,1009,300,7353,767,1066,1068,1336/1572,1251,788, 791,795,812,1294,1240, 388, 389,390,391,392,1401,1403,1443,1460,1346,1299,130,314,491,493,1055,105, 401,404,1062,476,417, 1233, 692,693,694,702,703,711,712,1375,1376,1379,1383,1378,123,1282,464,489,1118,898,743,34,695,701,168,311,144081576,1269,1287,1284,1277,1279,1319,1337,1060,18, 419,427,460,433,450,1326,1329, 1329/1579, 1456,1451/1472, 1404,1381,1377,1380,1382,1392, 1446,1142,1143,1155,1244,12,312,498,744,746,747,1064/1545,1015, 1025, 102,101081580,1012, 1013,1014,1267,1276,1278,1172,1174,1175,6181499,757/1501, 1115,1149, 1163,1166, 1168,714, 1176,707,710,1197,685,720,688,1319/1557,133/1556,596/1559,1284/1575,416,420,428,432,434, 439,4318,931,87,872,932,936,955,620,345,465,322,325,326,1310,1313,413,438,1348,1093,1094,467,317,344,355,357,474,972,855/1601,855/1602,981/1489,979,979/1492,979/1495,991/1486,991/1483,411,991/1485, 405,863/1609,731/1605,835,947,949,954,69,495,511,1336,1059,924,448,460,730,733,1290,499,713,1032, 1033,1129,1130,426,453,431,443/1573,313,504,739,751,984,1089,874,905,944,928,805817,926,1037,335,731,981,991,991/1482,991/1484,979/1494,979/1488,979/1493,2, 456,500,1286,1287/1567, 1388,1387,339/1616, 842,853,63,766,768,770,772,776,798,861,1156,969, 267,299,302,315,371,475,1080,930,967,1158, 1361, 1287/1566,1308,1352,1396,1397,1457, 1444/1571,1427,1435,1439,1462,1283,1285/1565,1263,1275, 1450, 1455,1038,1095,1096,1100,1080/1641,1447/1639,1391/1640,1172/1635,1174/1636,1133,1150,1157,1151,1152,446,462, 706,433,450,1326,1329,1329/1579, 1456,145181472, 1133,1150,1157,1151,1152,446,462,706,7018, 887, 1075,1039,1043,1045,1047,1048,1050,1052, 327,364, 327,304,365,106,1148/1526,1440,1021,1024, 1147,348,13,172,494,512,809,686,687,69,840,734, 324,329, 774,777,821,822,82,828,683,1085,1002, 408,1078,1103,993,127,243,247,763,678,726, 679,721, 722, 1001, </t>
  </si>
  <si>
    <t>175,752,778,174,2534,758,759,176,276,334,16/1516,16/1508,109,16/1507,1178,1179,1180,21228,185,361,623,16,165,256,773,779,1199,793,622,352,363,10/1505,40,78/1500,353,16/1509,40/1509,401,1595,27,273,16/1504,267, 561,547,151/1614,583,600,1238,1202,633,634,635,636,632/1544,601/1536,573,580,584,614,484, 559, 557/1584, 599/1587,626/1560,195,601/1534,632/1542,601,1535,601/153,207,64/1599,678, 265/1497, 201/1523,599/1585,489,536,626,604,819/1629,1248,1249,1250,1260,508,545,613,20, 544,591, 594,624, 1211,261,367,1195,1197,565,1215,1219,632,163,383,275,269,279,259,564,631,598,1221,1259,1271,386,801, 601/1538,549,550,596,1193,1208,381,483,562,204,573/1210,179,1201, 1204,1207,605,554, 453,572, 599, 557/1583,626/1588,589,882,581,557,599/1596,278/1320,272,563,1339,549/1561,382,275/1476,536,620,277,207/1525,384,64,566,1216,1222,621,615,25,196,158, 385.265/1497</t>
  </si>
  <si>
    <t>133,22,23,220,154,1206,184,128,98,140,143,24,132/1533,131,127,81,117,118,90,216,121,72,68/1628,71, 90/1480,62,79,78,89,116,88,85,1206,21/8,21,97,49,185/1629,142,221,46,224,87,1192,74,160,161,91,124,136,144, 68,73,25,26,182,96,112,113,82,219,101,123,108,111,102,103,155,83,84,159,115,223,45,65,77,99,98,222,59, 18,76,80,132,80,146,147,148,19,120,215,139,137,100,75,61,150,644,648,646,647,648,649,2,94,29,149,162,122. 639,     640,641,642,643,669,95,674,94,92,185/1629,221,224,57,87,184/1615,668,671,1205,181/1558,16/1506. 134,67,71/1613,184/1615,50,181,181/1558,175/1474,114/63,54,48,44,92,44/1477,668,671,639, 640,641,642,643,669,670,673,56,47,57,60,43,110,58,203,60,66.</t>
  </si>
  <si>
    <t>Name of the Village: Muktapur</t>
  </si>
  <si>
    <t>Name of the Village: Haja</t>
  </si>
  <si>
    <t>143, 144, 146, 149, 150, 153 TO 169, 171 TO 187, 189 TO 193, 195 TO 218, 309, 310, 334, 335, 340, 341, 348, 349, 355, 1525&gt;1526 TO 1529, 1533 TO 15401544, 1549 TO 1551, 1555, 1560 TO 1567, 1569, 15 73, 1576, 1581, 1583 TO 1587, 1589 TO 1603, 1608 TO 1624, 1626,TO 1630, 1636, 1640 TO 1648, 1650, 1685 TO 1694, 1715 TO 1726, 1733 TO 1741, 1743TO1746, 1968, 1975, 1988, 1991, 1993, 1995, 1996, 1999, 2019, 2020, 2031, 2033, 2235, 2237 TO 2241, 2261, 2268 TO 2272, 2274 TO 2292, 2294 TO 2313, 2315, 2314, 2316 TO2331, 2334 TO 2342, 2346 TO 2351, 2343, 2352, 2353, 2360 TO 2372, 2374 TO2387, 2387, 2389, 2390, 2392 TO 2402, 2404 TO 2419, 2441 TO 2454, 2456, 2459 TO2470, 2472 TO 2478, 2481 TO 2493, 2495 TO 2515, 2517 TO 2539, 2541, 2554, 2557 TO 2569, 2572 TO 2583,2586,2587,2616,2617,2619 TO 2621,1693/3468, 856/3469, 1693/3470, 2524/3471, 2526/3473, 2527/3474, 2404/3486, 2475/3520, 3521, 2416/3554, 2416/3555, 2416/3556, 1802/3557 TO 1802/3559, 1595/3562,1596/3563, 2233/3564, 2547/3584, 2547/3585, 2544/3187, 2544/3588, 1693/3594, 1693/3595, 1693/3596, 1612/3598, 1694/3605, TO 1694/3612, 2514/3640, 2147/3657, 1736/3675, 1983/3676, 1627/3686,2266/3779,1486/3510,1467,1786/3728,1515,1667,1668,1514,1680,2250,290/3688, 1470,1680,170,1482/3829,2226/3826,1506,1507,2266/3779,1486/3510,1467,1786/3728,1515,1667,1668,1514,1680,2250,290/3688,1470,1680,170,1482/3829,2226/3826,1506,1507</t>
  </si>
  <si>
    <t>Name of the Village: Kalarajhar</t>
  </si>
  <si>
    <t xml:space="preserve">97,861 TO 864,872,873,875,878,879,883 TO 885,896,898 TO 900,903,907,907/2360, 914,958, 959,960,962 TO 965,972,973,974,977 TO 1004,1007,1008,1014,1020 TO 1023, 1025 TO 1027,1029 TO 1031,1032 TO 1040,1042 TO 1055,1057 TO 1061,1064 TO 1081, 1083 TO 1090,1098,1099,1104 TO 1109,1111 TO 1120,112/2362,1121 TO 1128, 1135 TO 1150,1155 TO 1165,1168,1175,1176,1229 TO 1231,1235,1263,1264 TO 1271,1273,1453,1454,1456 TO 1460,1463,1466,1468 TO 1473,1120/2368,2078/2378, 651/2385,2334/2395,1281/2404,2290,2291,292,291/2410,2334/2395,
1281/2404,2290,2291,292,291/2410, 14,915 TO 917,1000,1028,1082,1091,1092 TO 1095,1097,1112, 1154,1274, 1464,1465,1467, 1487, 1488,2120 TO 2123,2133,457/2372,2137,2140,2141,2142
</t>
  </si>
  <si>
    <t>Name of the Village: Sagadabhanga</t>
  </si>
  <si>
    <t xml:space="preserve">737,125,126,128,728,1157,116,89,1674,976,350,541,477,710,941,716,1078,1643,1685,938,819, 1045, 1047, 1048, 301,946,937,456,397,411,417,398,40,7,400,465,745,455,462,785,1039,867, 923,924,1893,1692, 771, 365,459,493,570,979,180,181,182,375,376,46,1622,1623,1624,1625,507, 508,545, 762,811,793,809, 893,900, 901,913,902,654,658,1036,457,989,1618,1620,1627,1636,1637, 890,914,915, 1151,753,754,760,761,769, 382, 483,1140,1142,494,501,533,548,549,949,951, 1087, 317,311,313,312, 314,316,514,515,517,518, 520,522, 526, 1704,1088,1089,1021,1022,514/1924, 514/1925,526/1923,174/1927,1610,1611,1612, 1613,824,431, 618,619, 621, 823,841,818,853,1050,1051,1052, 1053,1054,604,732,733,1049,696,697,764,765,854,896, 689,1026/598, 1600,1008, 995, 606,786,592/2003,373,634,440,454,464,865,1037,633,686,729,747,650,770,950,542, 624,722, 758, 830,834,968,984,845,356,383,363,364,826,428,362,544,562,622,167,635,719,766,832, 174,974, 152,170, 171,611,612,615,888,198,200,201,1691,1673,1077,478,713,1680,1684,645,1596,1597, 169,31,1695,1696, 1697,781,792,195,196, 199,500,642,643,499,498,875,876,877,731,80,87,88, 89,90,91,484,485,490 ,492,887, 724,892,629,769,774,1921,173,175,176,815,609,593,453, 463, 784,866,1038,85,1093,1095, 1584,1586, 977, 86,512, 552,558,553,566,569,561,567,655,657,659, 207,429,430,433,467,599,600,699,715,739,740,1035, 1038,1139, 1681,1683,513,608,741, 787, 851,869,971,1031,980,997,605,958,957,594,1433,418, 68,60,63, 65,70,113,112,839,366,412,138, 148, 206,209,361,1023,1029/1914,156,159,155,884,1429,461,864, 995/2002,786/2001,592, 606/2000,910,1694,661,662,666,676,682,1621,897,693,641,11,12,31,302, 30
213,149,945,590,613,685,878,880,889,907,675,926,927,929,140,144,627,767,625,755,756,749,895,962,966, 999,897/2010,178,179,816,177,188,992,993,858,882,883,1025,1601,1602,408,420,596, 598,468/1911, 390,391,469,987,730,746,1594,1603,451,496,447,564,616,782,855,860,1027,1032,1033,1034, 1589,1590, 1591,1592,918,922,925,447,1175,1179,389,419,482,575,577, 1428,800,801,402,427,210,442,401,414,62, 71, 67,61,183,184,103,862,1056,1057,503,723,757,829,835,589/1917,874,573,
576,939,940,305,306,307,309,310,1007,1009,1055,1060,591,614,1011,1133/2012,1133/2013,358,
424,444,393,532,937,1136,688,369,380,1698,1700,186,187,114,75, 1012, 1013,1431,1133,359,
392,445,530,891,212,1137,1676,1678,936,1645,211,113/2014,692,963,709,1639,1640,30,449,
1176,1180,1181,738,604,742,788,849,871,970,1029,981,450,583,351,952,973,1016,1017,1616, 354,
448,352,353,790,791,83,848,1171,1172,1593,1605,516,521,519,1595,131,775,777,911,912,151,487,16,97,495,718,488,581,20/193,95/1932,94/1934,73/1939,127/1951,127,1954,127/1440,489,/1958, 
581/1979,581/1984,580/1990127/1945,744,822,119,123,1617,1628,842,121,122,470,899,1894
,837,436,1007,1614,1015,1004,1010,1006,348,458,985,1691,1691,1675,1588,751,881,906,919,
879,8663,1178,1195,509,511,1144,1154,1168,1169,1194,1264,439,437,1019,108,844,82,84,109,106
828,861,886,1014,1141,1143,825,1,1/2017,1/2018, 204,205,349,355,384,387,417,465,466,536,537,538,
539,540,602,603,628,956,79,385,1677,13,22,23,24,25,954,78,587,727,700,702,711,928,931,932,
933,965/1996,559,93,857,964,438,1607,1632,1633,1634,1667,135,10,26,27,942,1641,707,714, 717,1072,1074,1075,1076,203,1642,1644,1687,705,705,708,626,527 ,115,631,465/2004,98, 137,139,145,136,140/1904,998,820,821,143,677,645/1913,838,636,721,969,1041,1018,1608,
1609,1615,1090,1092,1094,1585,1587,3,4,6,7,8,130,132,141,651,778,916,917,81,142,647,649, 990/2020,416,990,1005,1619,1635,1626,843,836,683,150,637,471,1430,1434,987,988,996,337,410,
1167,1192,1193,1191,208,371,726,1701,381,370,982,1688,366,535,630,64,66,69,72,77,110,111,
36,37,33,35,1189,1231,1164,1166,1170,1190,406,528,955/1912,734,735,736, 1024,386,404 ,409, 421,415,595,597,529,955,468,407,133,134,1133/2011,357,425,443,472,531,1135,95,74, 551, 491,704,580,20/1930,94/1935,73/1941,20/1936,127/1947,191/1953,489/1956,581/1978,581/1981, 1271949, 580/1985,120,117,118,994,510,1145,1146,1150,1155,1156,1173,1091,1097,690,691,20,
94,127,124,489,127/1952,991/1955,495/1959,489/1961,581/1977,704/1974,581/1982,580/1986, 580/1989,73/1940,20/1938,644,662,664,486,559,1905,481,474,1082,1083,607,743,789,
802,805,850,852,870,972,1028,986,371/1908,725,1174,1133/2015,360,423,426,446,502,1134,
441,1152,1160,129,146,550,620,683,695,776,810,814,817,847,943,960,978,712,812,656,147,
684,768,846,944,694,961,813,687,678,772,965/1922,165,752,759,795,796,797,799,806,18, 73, 92, 100,101,102,104,20/1937,127/1944,127/1950,127/1948,99,489/1957,495/1960,489/1962, 718/1972,581/1980,581/1983,580/1987,580/1988,95/1933,20/1929,487/1963,572, 840,168,720,116,905,909,185,1020,1044,194,197,959,967,368,585,434,506,948,399,166,543,
563,623,831,833,975,153,157,154,158,610,660,908,920,921,983,76,367,586,435,505,947,632, 534,779,668,669,670,671,674,672,673,1431/2005,748,750,894,963,1000,1001,1002,555,571,
578,579,582,584,574,953,1599,1604,452,497,546,556,617,783856,1030,898,903,904,1679/1997, 554,557,568,565,560,935,1646,1165,1197,1227,1606.1602/2067,1694/2068,
</t>
  </si>
  <si>
    <t xml:space="preserve">1660,1301,1426,1432,1425,1427,1334,1366,227,342,1104,1225,1199,1127,1353,1305,1306,1819,
243,332,1218,1233,1536,1297,1298,1299,1300,1330,247,247/1928,1555,43,284,1650,1651,
1652,1653,1654,271/1942,324/1943,255,1326,1321,1323,1327,1546,283,259,1322,1324,1325,
226,343,157,1314,1561,1563,280,319,1217,1400,1889,1404,1416,1370,1371,1372,1373,1374,
1377,1378,150,8,246,251,1387,1389,1249,1250,331,1375, 1411,1311,1867,1868,1871,1872,
272,323,1386,1648,1649,1655,1656,1657,1658,1659,1226,1497,1709,1710,1106,1415,1855,1858,
1860,1117,1119,1121,1490,1244,271,324,1584,1897,1891,42,294,1221,1848,1850,1665,1421,
1422,1062,1578,1401,1888,1398,1493,1214,1242,1382,1245,1248,1108,1110,1413,275,322,292,
318,239,334,1355,291,1576,248,1554,1856,1859,1857,1313,1814,1816,1504,1358,1360,1383,
1550,1131,1395,276,321,1854,1333,1235,1213,235,338,1114,1132,217,1556,1568,1253,1379,
1270,1492,1494,1495, 1364,1365,1163,1406,1407,1845,1813,1815,1844,1357,
1359,1393,1356,1838,230,341,1410,1505/1993,1524/1964,1368/1970,264/1967,1820/1909,1417, 1418,1548,1900,1901,1892,1102,1098,1101,1128,1289,1307,1308,1252,1399,1402,1890,1352,
1215,1282,1281,1280,1279,1300,1310,1263,1251,1287,1288,288,1309,1371,1109,1115,267,326,1569,
1571,122,242,333,1662,1351,1629, 1630,1631,1671,1354,344,231,340,234,339,48,41,1302,1881,1882,
1883,1884,1424,56,1391,1392,1228,1229,1232,250,254,345,1216,1562,1328,49,1547,1560,263, 1412,865,1303,1304,1489,268,325, 1260,1261,1435,1491,1362,1363,1296,1294,1295,1292,1293,1315,
1316,1405,1236,1785,216,1853,1100,1103,1125,1126,1866,1107,1414,39,34,1380,1219,1259,
293,295,1122, 1572,1118,1120,1408,1409,1130,1558,1505/1991,1524,1368,264/1966,1663, 40,1212,1283,1284,1285,1286,1254,1255,1256,1257,1258,1523,1360/1968,264,1965,1505/1994, 1505,1508/1995,246,1998,1496,327,1846,1672,256,2229,1852,216/1907,1278,1419,1570 , 1559,1420,1129,287,1833,328,1390,1817,1388,1711,1820,1650,1910,1129,287,1833,328,1390,1817,1388, 1711,182,1650,1910,1396,55,222,1863,1864,1869,264,1368,1969,1505/1992,1423,1898,
1241,1870,238,335,1350,190,1573,1574,1246,1247,1542,1486,1487,1237,1403,249,1553,1506,1234, 1240,1381,1238,1847,1849,57/192,279,320,1243,55.222, 1826,1537,1537/1926,698,1661,1822,422/1999,1552,703,1540/200,1823,1540/2007,1823, 1540/2006,1556/1915,1638,1538,1821/1975,1895,1223,1224,2017,648,1534,293,1821,1821/1973, 701,422,1822/1976,33,329,1557,1821/1974,1540,1216/2066,1870/2070,
</t>
  </si>
  <si>
    <t xml:space="preserve">1808,1739,1841,1759,1760,1761,1762,1174,1173,1730,1085,1780,1736,1787,1788,1843,1725,
1807,1744,1756,1755,1732,1840,1802,1803,1804,1724,1515,1842,1509,1510,1511,1512,1525
1250,1555,1768,1776,1731,1784,1793,1796,17951540/2009,1531,1532,1765, 1084, 1740, 1747,1748,1749,1514,1735,1750,1517,1519,1720,1738,1530,1516,1763,1764,1719,1799, 1769, 1734,1717,1718,1616,1797,1713,1714,1715,1712,1728,1790,1789,1726,1772,1518,1737,1513,
1733,1111,1745,1729,1753,1754,1791,1794,1792,1800,1801,1112,1771,1770,1723,1727,1782,
1741,1757,1758,1521,1514/2008,1767,1777,1839,1723/2069, 1526,1742,1805,1528,1750,1806,1529,1527,1743,1564,1567,1514/2008,1520,1086,1751,1798,
</t>
  </si>
  <si>
    <t>Name of the Village: Betarajanga</t>
  </si>
  <si>
    <t>52, 114, 116, 117, 118, 119, 922, 965, 1072, 1109, 721, 730, 816, 954, 958, 961, 1039, 767, 952, 948, 35, 876, 908, 942, 943, 69, 74, 50, 67, 68, 1033, 1036, 1037, 1038, 24, 96, 115, 786, 968, 921, 194, 195, 36, 101, 623, 81, 82, 1026, 1034, 649, 590, 880, 881, 1069, 758, 759, 582, 583, 586, 585, 58, 596, 597, 599, 765, 769, 770, 934, 1055,1075, 23, 25, 65, 920, 929, 105, 589, 912, 913, 1007, 774, 775, 1004, 71, 976, 94, 628, 911, 919, 937, 975, 981, 29, 30, 31, 39, 75, 176, 1010, 773, 856, 933, 935, 72, 704, 717, 108, 803, 850, 28, 70, 87, 89, 733, 734, 974, 791, 1003, 776, 37, 762, 768, 771, 973, 977, 978, 945, 946, 947, 780, 189, 190, 160, 43, 988, 989, 197, 198, 199, 217, 218, 219, 797, 798, 799, 192, 193, 802, 815, 814, 216, 804, 805, 781, 581, 588, 844, 845, 33, 27, 183, 817, 818, 846, 1043, 1042, 800, 80, 902, 903, 789, 792, 763, 790, 789 / 1337, 906, 782, 938, 939, 948 / 1338, 966, 88, 107, 188, 843, 63, 1016, 809, 56, 57, 907, 83,940, 964, 793, 905, 979, 980, 882, 982, 1074, 1076, 904, 9, 883, 916, 1172, 1173, 1174, 64, 784, 928, 924, 872, 873, 886, 887, 998, 884, 1019, 1020, 899, 121, 97, 94, 852, 955, 624, 1045, 224, 595, 594, 956, 1023, 1028, 1022, 1027, 992, 1035, 1046, 822, 93, 949, 806, 1017, 1009, 863, 779, 1060, 930, 936, 777, 112, 113, 917, 796, 673, 45, 84, 1024, 1025, 957, 123, 124, 125, 137, 223, 584, 120, 625, 626, 960, 1041, 95, 196, 674, 55, 51, 1053, 1056, 1057, 1059, 92, 220, 221, 267, 953, 993, 109, 110, 914, 918, 979, 1002, 910, 226, 244, 245, 877, 959, 1018, 1032, 61, 62, 867, 868, 1047, 851, 186, 1068, 592,854,914,915,1008,34.146,1045,1046,916,1105,940,879,1030,200,1065,774,775,795,59,861,702, 77,78, 99, 119 / 1356, 625 / 1340, 177, 785, 969, 1160, 1161, 1163, 247, 1096, 1098, 1203, 1204, 1205, 723, 1189, 1200, 1187, 1191, 600, 1012, 1122, 86, 90, 122, 66, 837, 836, 869, 870, 1011, 795 / 1352, 246, 249, 250, 251, 252, 253, 660, 667, 672, 678, 680, 687, 1030, 467, 468, 469, 151, 153, 722, 731, 841, 842, 1103, 1177, 808, 1065, 1108,1111, 1102, 900, 38, 1048, 100, 273, 275, 778, 855, 7, 1006, 857, 860, 807, 1133, 1153, 79, 80,  670, 675, 684, 690, 652, 135, 1101, 1188, 248, 925, 1040, 1029, 755, 757, 811, 133, 1049, 1050, 866, 1064, 150, 1158, 152, 726, 111, 104, 106, 270, 629, 641, 643, 179, 644, 16, 107, 269, 633, 858, 878, 999, 976, 1138, 1139, 909, 32, 73, 85, 772, 634, 861, 42, 47, 707, 712, 725, 724, 274, 276, 18, 706, 735, 736, 713, 1179, 1181, 1193, 1208, 1148, 1142, 1180, 1185, 1186, 1192, 1147, 53, 838, 263, 702, 776, 5, 44, 983, 984, 985, 853, 812, 1140, 1196, 1141, 1144, 1195, 890, 891, 1197, 1198, 1199, 4, 260, 839, 840, 1109, 1137, 1145, 1190, 1202, 848, 1110, 1194, 136, 711,709, 710, 738, 737, 1, 3, 252, 169, 654, 719, 718, 720, 167, 170, 172, 175, 546, 830, 835, 1127, 1129, 1182, 742, 743, 739, 740, 17, 621/1359, 272, 277, 859, 632, 997, 998, 648, 166, 168, 187, 76, 832, 63, P25, 1184, 1131, 1130, 1155, 1021, 142, 761, 1097, 91, 923, 661, 663, 669, 676, 681, 688, 187, 1156, 1157, 1000, 864, 1051, 1052, 1063, 892, 888, 889, 896, 1201, 178, 185, 760, 967, 1066, 885, 871, 927, 895, 897, 1014, 1015, 1106, 795, 847, 926, 1105, 700, 701, 751, 1013, 1159, 21, 1044, 278, 638, 1058, 697, 696, 7, 6, 11, 13, 787, 788, 1100, 84, 665, 673, 683, 689, 745, 655, 622, 650, 651, 744, 655, 49, 40, 41, 741, 15, 19, 20, 639, 640, 646, 647, 636, 637, 8, 1146, 1123,1161, 1124, 1128, 1121, 746 / 1354, 747 / 1358, 545, 1136, 716 / 1355, 132, 708, 716, 705, 727, 140, 657, 664, 666, 671, 677, 682, 686,54,662,668,685,950,764,766,783,1067,901,1162,983/1339,991,145,109,110,126,629,635,1001, 928, 931,932,748, 1031,1135,750,751,752,823,1143,26,102,103,58,794,944,547,127,645,642,862,962,171,173, 184, 831, 834, 1126,1132,1154,1183,1061,266,941,1123,624,2,659,1154,1126,1152,1149,894,992,693,695</t>
  </si>
  <si>
    <t>323, 158, 160, 611, 1275, 1283, 1310, 549, 1093, 232, 1087, 1095, 433, 437, 714, 504, 1169, 1099, 1091, 1273, 1281, 1309, 875, 1269, 159, 161, 285, 305, 613, 614, 615, 616, 481, 482, 23 3, 1086, 238, 377, 571, 567, 376,  569, 485, 297, 298, 1170, 1092, 157, 620, 442, 448, 449, 210, 258, 1209, 1211, 1288, 345, 349, 1084, 1167, 1168, 439, 441, 579, 1277, 825, 826, 828, 234, 550, 1090, 379, 230, 1114, 621, 229, 380, 1112, 239, 240, 2111, 343, 346, 348, 155, 618, 619, 1165, 679, 691, 302, 243, 366, 1113, 1257, 1258, 1259, 1260, 1261, 1262, 237, 483, 309, 319, 320, 321, 612, 484, 480, 824, 295, 995, 438, 440, 994, 322, 617, 46, 292, 472, 609, 610, 156, 279280, 1082, 570, 341, 344, 347, 348, 342, 367, 368, 370, 299, 300, 301, 303, 304, 231, 378,568,481,370,1166,346,243,998,302,367,681, 1206, 1249, 1329, 1244, 328, 333, 507, 3324, 1375, 134, 1272, 329, 336, 339, 1266, 1307, 1294, 1254, 630, 631, 703, 1278, 291, 293, 129, 1248, 1313, 12641229, 1230, 227, 327, 330, 331, 1315, 1301, 1302, 1255, 1285, 1115, 1186, 1300, 1117, 1288, 1298, 1305,  1238, 1267, 1306, 1303, 1304, 1316, 1263, 364, 1253, 1251, 1252, 1312, 1314, 1250, 1274, 1282, 1311, 1318, 1296/1357, 1233, 1080, 1232, 1279, 1290, 1296, 1297, 1284, 12P5, 1317, 1245, 1326, 1246, 1247, 1291, 1295, 148, 1325, 1116, 1287, 1299,338,3325/1335,134,329,335,48,338, 1290,1296,1116,</t>
  </si>
  <si>
    <t>394, 552, 517, 526, 450, 451, 453, 454, 455, 456, 457, 386, 492, 515, 527, 538, 540, 401, 403, 402, 429, 431, 431 / 1336, 514, 537, 424, 427, 510, 509, 532, 535, 495, 503, 530, 410, 406, 520, 423, 493, 494, 419, 417, 408, 409, 519, 516, 428, 427, 444, 497, 397, 398, 421, 420, 425, 426, 525, 393, 491, 490, 414, 415, 536, 559, 577, 446, 413,539,541,422,335/1365,432, 560, 554, 555, 430, 528, 553, 556, 452, 506, 533, 534, 508, 539, 561, 557, 558, 496, 501, 502, 529, 408/ 1353, 411, 416, 418, 518, 447, 288, 289, 412,536,413</t>
  </si>
  <si>
    <t>775,743,991/1247,931,805,1015,890,897,898,981,1033,705,707,710,711, 725,765,879, 1053,115, 118,922,980,764,1057,920,120, 155, 447, 914, 754, 1013,1032,105,106,109, 6 65,921, 918,104, 748,158,729,739,125,128,139, 142,138,146,140,762,763,657,888,991,728,758,  150/1268,1106, 1101, 652,432,894,91,98,1066, 743/1253,148,152, 938,1014,1076, 1082,1084, 1088,1096,1108, 677,10 86,766,755,788,977,658,662,135,778,935,936 ,1056,857, 1075,1083,1087, 1092,1095, 1007, 1081,698,702,950,415,420, 431,773,670,1085,1097,1099,1100,685/1240,366,368,740,694, 718/1267, 149, 437,433,442,435, 436,450,850,443, 995,996,990/1252,1000/1250, 708,738, 781, 885,886,1035,794, 939, 790,668,997,1104,92, 696,1000, 362,653 TO 655,647, 1061,1062, 130,153, 1041,760,759,150,987/1249, 160, 430,912,1004,867, 874,908,714/1269,866/1270,909/1271, 722,999, 735, 941,1005, 943,1008, 1031,1036,937,957,747,695/1274,934,746,1010, 166,168, 170,984,985,785,978,742,79 9,800,745,167,169,405, 406,117, 119,444,911,929,986,157,7 37,741,145,162,970,122, 651,793,916,949, 971,649,712,979, 969,689,1064,687,1073, 744,428,954 ,  1009,1011, 1018, 1022, 1023, 161,1089,110, 108,779/1262,992,757,150/1280,673,892, 667,691,  669,1038,688,147, 730,1019,947,1043,126, 144,141, 1006,903, 1001, 782,1034,1007,1074, 1054,854,946,1098,1093, 1091,959,960, 855, 945,1090,1094,1098/1235,1026,363,690, 1039,925,926, 1063,1016,1055, 719,966,95,871,998,1002, 983,858, 860,861,902,895, 896,859, 165,8 62, 868,1000,806,864, 720,877,116,131,756,973,761,915,418,1024, 1025,873, 872, 927,869,887, 703,807,660,143,89,90,94,111, 112,113,891,121, 129, 132,133,156,650,726, 958,1956,968,993,134 ,154,663, 734,732,856,701, 1045, 889, 1717, 159, 1109, 6 79,963,802,863, 961,964,803,804,962,93 ,680,682,684,768,777,865, 1067,1059,675,780, 715,752,767,786,783, 789,769/1265, 666, 683, 1068,151,736,1020,1021, 1079,1058,723,648,749, 750,923,924,424,425,42 7,791,906,972,974,913,774, 693, 733,801,884, 901,904, 910,932, 994,899,900,933,709, 724,883, 881,928,930, 951,448, 989,  441,451,438,439,771,770,769, 164,876,882,893,988,784, 107,114, 664,1040,704,952/1257, 772,919,779,731,1030,674,940,422,423, 426,429,697, 776, 795,907, 717,718,797,798,1103, 127,123,137, 163,727, 917, 948,1012,878,1028, 1027,952,990/1251, 440,449,452,967,1029, 1037,1077,1078,1080,1050,965,659,975,976,753,787,944, 685,686,1065, 672, 721, 716, 713, 942,416,419,991, 987,365, 678,695,700,1102,1003,1051,1049 ,1060,656,417, 136,1044,1042, 809,407,421,434,792,796,880,905,671,714,866,875,909,808,706,445,955, 446, 953,692,661,</t>
  </si>
  <si>
    <t>Name of the Village: Chhima</t>
  </si>
  <si>
    <t>1192,1194,1210,1218,1225,512/126,1204,1173,470,471,577,578, 1163,1222,533, 531,481, 332, 482,485,595,601,319/1244,532,550/1275,552/1278,47,48,181, 526,751,613, 1187, 559, 593, 596, 1169, 475,608,1174,1176,173,1072,53,54,55,56,1,335,471/1266,83, 562, 579,20, 68,71,72,77, 78,79,334,479,486,1136,606, 616,599,550,598,30,1137, 489,518, 1135,1138,488,554,459,75, 1132/1282,6,852,853,514,516,60,511,588, 5,1184,16,25,26, 13,1124/1258, 1124,82,37,38,39,1230, 500,543,1117,333,498,503,505,547,613/1264,1131, 73,477,555,612,1208,179,180,3,618, 319/1242, 512/1259, 319/1283,1202,69,466,469,497, 502,504,506,476,553,1181,1183,512,76, 1167,603, 617,602,600, 605,556,843,1128,4,   512/1260, 590,478,1146, 848/1241,845,314/1243, 21,22,32, 1118/,15,23,24,1162,561,563, 1153,483,887,569,572,574,571,484,17,566,851,565,494/1239, 390,80,336/1273, 337, 557,564,1122,1219,811,1227,592,594,573,281,517,513,520, 511/1284, 324, 525,1226, 1178,1180,492,1212,1203,319,88,589,509,568,576,551,   597,289,12,14,19,29, 28,43,59, 174,499,521,522,523, 1224,31,33,34,36,519,490,49,50,66,1148,62,18,507,508,11/1238, 581,585, 10,464,465,472,1160,560,684,586,587,604,1161,67, 473,70,1132,1228, 27,61,51,52, 510,316, 552,550/1276,532/1277,11,74,1209,1123, 591,41,44,529, 40, 42, 45, 46,528,7,8, 530, 558, 58, 9,467,468,2,1130,496,501,1132/1281,609,614,615,1191,1193,454/1255,189/1279,847,544,644,645,646, 454,189,187,495,275, 191,1110, 281, 849, 276,277,295,524/1254,248,252,253,251,243,293,292,244,345,357,124,</t>
  </si>
  <si>
    <t>827,227,258,213,385,392,196,193,211,212,375/1232,192,823, 200, 233,372,370,371,319/1246, 358,840,839,377,378,380,381,382,218,388/1239,391,230, 231,388,223, 260, 818,399, 397, 396, 40 0, 184,237,269,207,208,205,206, 630, 376,821,354,217,216,215, 828, 364,214,234, 235, 263, 838,379,393,394,398,395,236,262,209,824,825,374/1231,239, 238,375/1233,826, 210,383,384,228,229,387,319/1245,232,259,220,221,357, 222,225,250, 95, 346,352,834, 226,829,830, 835,836,837,822,841,240,820,841/1285, 201,260,461,404,195,199,203,204,246,183,224,261,264,408,266,268,185, 200,198,271,249, 248/1256,242,272,241</t>
  </si>
  <si>
    <t>Name of the Village: Radhamohanpur</t>
  </si>
  <si>
    <t xml:space="preserve">839,840,192,194,196,4,47,52,846,139,141,349,369,30,372,33,375,8,272,273,275,280,281, 290,84,
636,641,625,687,688,/1126,680,692,693,283,284,642,344,345,17,287,90,133,134, 776,841 842, 131,132,37,725/1088,722,981/1087,791,698/1123,749,750,773,783,685,686,820,821,770, 774,822, ,823,721,31886,223,227,72,63,66,98,110,322,827,858,387,113,129,648,649,647,73,198, 199,200,782,793,367,427,425,169,172,188,752,757,792/1099,4025/1101,182,183,185, 220,230,  382, 805 ,323,342,824,437,224,225,226,229,115,116,100,104,106,107,19,369,371,108,109,347, 348, 295,316,312,663,662/1105,21,51,58,7,126,135,137,136,671,447,46,304,308/1092,311/1094, 210, 212,214,215,667, 672, 688 ,690,668,670,148,18,450,296,662/1103,314, 315,662,788, 789, 795,76/1143,355,356,633 ,634,/8,,53,28,22,89,357,360,,625,626,629,630,631,632,635,97,800 to 804,806 to 810,829,816,790,794,/1,106,383,13,207,658/1065,306,35,218,2320,22,93,94,338,339, 348, 87,34,101,102,102,346,95,87/106,74,855,205,440,441,444,455,818,796,794/1107,697,770, 765,,759/1086,446,478,297 ,267, 320 ,279,301,265,285,307,302,267/1090, 24,639,644,646, 448, 75,754,768,786,835,819/1100, 1025/1102, 769,753,819,762,786,/1098,792,836,837,1025, 772, 11,340,445,70,7, 10,748,2,691,644, 695,696, 193,195,197,12,33,292,324,325,328,332,334, 333, 436, 438,439,442,443,564,363/1122,374, 3801, 303,26,27,326,350,366,361,362,365,429,359, 60, 92,152,142,143,144,293,716,724,763,764, 838,363,3,120,715,163,164,165,166,69,189,190,11, 219,221,222,276,277,286,55,2666,209,659,660, 854,305,308,310,311,88,309,288, 813/1078, 77,289,675,300,826,364,355,336,428,308/1093,311/1095,237, 268,14,264,157, 169,9,163,627, 628,689,658,145,147, 149,151,25,1 6,870,794,817 759,725, 781, 698,80,217,53, 54,78,79, 85,56, 446/55,787,843,844,422,424,160,638,673,684,677,69,665 to 676 ,678,681,682,785,83,269,270, 271,274,291,352,353,354,645 723,755,758,79,643,263,358,216,683,684,156,105, 127,128,36,91, 150,656,657,449,30,31,15,296,319,321,213,5,45,38,96,96/1075,76,376,377,379,/51, 56,762, 780, 140,451,661 ,294,664 ,313,317,662/1104,351,158,206,208,211,161,162,164,168,173,174,175, 184, 186,187,202, 203, 170, 171,201,204,176,/181,766,832,833,75,78,784,834,114,64,67,68, 44, 40, 48,57,282, 761,797,798,811,812,814,815,825,828,830,831,760,761,117,130,59,39,41,42,43, 49, 50,6,29,20,23,32,122,124,86,58,153,154,155,159,167,177,178,179,180,181,191,278,298,29, 318,335,336,370, 373,378,380,381,654,666,679,647,751,771,767,777,778,779,801,802,803,807, 808,809,851,852,
</t>
  </si>
  <si>
    <t>1020,1058/1141,1043,988,1015,1014/1129,1034,963,1000,1035,887,866,1047,1048,883,4151, 1014/1137,1045,1030,978/1083,909/1130,1014/1132,1054,971,1023,1027,891,1031,886,1017, 1041,1004,1029,1016,874,1005,703,704,1044,1022,1040,1058/1142,963/1085,978,1014/1139, 1039,900,1014/1133,989,1049,1026/1128,1021,1018,954,1036,960,1008,997,909/1127,669, 1032,977,895,985,1046,1052,882,1014/1134,986,1014/1134,978,1084,239,1028,713,1042,964, 1033,1057,873,894,1019,1050,890,899,993,1014/1136,986,1014,1131,996,1058/1140,992,955, 905,1001,1053,1014/1130,1037,1014/1135,1056,904,1057/1072, 1055, 1038,975,232,233,234,235,491,492,248,247,334,245,252,408,573,621,622,942,943,138,249,575,952,956, 653,253,138</t>
  </si>
  <si>
    <t xml:space="preserve">545,709,5997,388,390,506,507,508,509,477,502,613,549,584,511,726,732,734,733,731,563,
417,737,607,467,484,485,708,744,708,368,387,420,610,529,530,531,527,528,603/1077,735,
736,554,588/1088,526,526,375,389,391,392,464,395,396,516,517,546,545,535,541,543, 409 , 555,558,534,556,557,560,562,463,515,739,606,538,743,384,385,615,513,590,616,496,452,459,603/1076,514,747,521,519,520,540/1091,495,498,499,500,501,707,483,504,482/1096, 505,594,601,
522,523,524,611,539,540,583,578,592,510,419,418,550,551,552,553,585,623,614,603,593, 728,
548,581,547,542,518,612,738,563,461,462,587,503,504/1097,532,608,742,457,460,389,605, 512, 729,730,453,400,401,402,393,399,413,414,416,415,394,719,566,537,588,740,741,596, 613/1112, 5,397,398,386,504,525,533,536,595,597,727,387/1151,601/1150,387/1149,745,532,568/1148,138, 466,579577,468,553,559,469,564,456,745,470,471,472,473,478,479,480,624,424,609,458
</t>
  </si>
  <si>
    <t>82,479,499,726,361,330,216,27/1191 ,140,142,746,45,98,28,196,276, 282,460,464,46, 47,59, 100, 138,241,169,245,319,440,665,708,713,139,229/1220, 297,300,936,975,439,979, 981,982,983,984, 987,988,989,971,992,994,995,996, 3,1182,118,958,220,227,222, 502,504, 119,230,699,985,993,997, 249,251,113, 311,315,318,662,748,171,183,445, 737,1186,310,261, 335,754,231,233,242,237, 208, 202,199,194,151,286,281,314,376,379, 517,1150,317/1221, 1285, 698,25,26,27, 30,34,187,214, 427/1192,179,185,462,117,667,364,363,369,374,450,451,452, 455,461,465,469,644,962,970, 972, 991,706,91/1199,76,738,103/1189,115,191, 437/1453, 347, 114,417,388,800,801,133,42,91, 84,181, 246,413,418,419TO421,423,424,338, 709TO711,714,716 TO 719,955,957,101,324,954,956, 88, 444,656, 474/1239,474/1242,182,295,123,344,357, 356,477,192,193,328,235,1162,1163,1165 TO 1170,1172, 752, 508, 497, 511, 701, 802, 506, 810, 1173,1181,1183,1187,240,121,681, 680/1219, 288,368,373,643,973,74,79,95,96,109, 961, 1361, 110,353,408,10,339,340,341,342,405,406,410, 411,414,467,721,723,734,966,253,968, 1336, 1335, 13186,229,402,456,735,127,131,129,474, 474/1241,487/1235,487/1236,741,404, 554, 600, 18,19,22,53,54,66,367,401,403,415, 466,470,393, 731,732,736,740,744,747,749,763, 14,112,136,308,332,506,787,260,5,6,9,432,675,687,702,2,32,33, 508,160,197,693,224, 50,73, 189,257,259,180,686,691,692,137,977,976,55,57,289,337,164, 49, 56,58,61, 71,70, 663,952,358,360,320,309,321,78,427,51,134,302,416,426,645,647,649,694,705, 425,31,239,430,347,500,661,701,355,521,103,97,704,677,678,523,980,657,660/1190,83,325,331,24, 29,658,26/1210,422,457,493,459,458,652,648,486,454, 207, 663/1200, 1171, 477, 66, 648, 88, 152, 203,277,280,377,378,1149,317,512,519,695,208/1122,286/1223,167,81,89,94, 200, 150,195,201, 278,279,371,372,516,375,1148,286/1224,688, 161,492,494,497,497,509,510,514,520,144,496, 184, 292,345, 475,36, 38,204,316, 511,170,333,334,407,92,93,99,90,143,141,86,448,660, 320/1256, 213, 442, 218,501,283,336,77,326,327,102,244,323,205,206,209,505,1146,287, 428,437,703,39,513,518, 696,697,116,932,953,959,964,965,969,23,963,932/1215,434, 15,17,35,37,145,146,173,177, 219,305, 306,435,707,712,265,75,396, 384,391,745,750,400,409,431,433,685,274,312,449,291,350,351, 1152, 1153, 362,366,680,682,122,485,120,236,238,106 TO 108,111 ,352, 354, 443, 669, 671, 700,329,104, 648/1214, 976/1244, 775, 668,670, 298, 724, 243 ,715, 85, 293, 135,147,301,303, 438,263, 264,446, 268,273,266,267,664,132,52,188 ,  190,256, 258, 262,275, 689,690,272, 271, 247,1155 TO 1161 ,299,232, 234,1164, 1175 TO 1180, 1174, 1184, 153,210,223,296,370,162,903,221,228,285,515,482, 385,392, 398,  178, 481,483,488 TO 491, 498,284, 480, 484, 269, 382, 394, 395,397, 380, 412,722, 725, 728, 383, 436, 672, 495, 4,8, 41, 48, 52, 57, 69, 72, 65, 168, 174, 429, 441, 176, 676, 1185, 322, 172, 175, 15, 165, 990, 166, 974,346, 348, 349, 739, 365, 105, 359, 217, 666, 381, 453, 472, 40, 44, 471, 478, 1140, 1142, 1147, 20, 743, 21/1211, 11, 16, 21,343,730,733,743/1212, 125, 447, 304, 148, 270, 294, 62, 67, 80,68,507,463,468,653,654,655,487/1238,126,128,130,290,386,390, 389, 674, 215, 742, 387, 986,1141,1143,1145,679,129/1032, 129/1233, 129/1234, 474/1240,474/1243, 487, 487/1237, 307, 198, 248, 250,252, 503, 124, 154 TO 159,163, 960,961,43, 673,684,967,100/1259, 359,105</t>
  </si>
  <si>
    <t>1061,1074,1066,,1064,1054,1109,1050,1051,1099,1049,1009,1024,1010,1096,1108,792,789,1098, 629/1245,8165,1246,8165,1248,1083,1006,1085,948,1017,1067, 756,1008,1019,919,920,926,1122, 1059,998,1072, 911,912,1034791,1086, 1088,1089,1090, 1091,1053,1014,1046,1092,1093,1044, 1078,1079,950, 1100,999, 1000, 1013,1046/1230,766,1073,1081,1082,909/1216,1124, 1022, 1065, 1087, 1032,1012,1029,1018,1030,1036,1045,798,1069,900,1094,135, 978,1003,1058, 1097, 1094/1252, 1037,1040,1017,1001,1123,633,1042, 1043, 1041, 1039, 1077,1119, 1015, 1016,1212, 1071, 1004, 12471005, 1007, 1021,913,928, 915, 1063,866, 1095, 1070,790,1047,916,1023,1025 TO 1027, 1031, 1055,1062, 1075, 1131, 929,1038, 1057, 1048,1114,1020,1126, 1084, 1076, 1014/1229, 1046/1231, 788, 1056, 909, 1002, 797, 1028, 1068, 910, 917, 918, 1052.1011,1117,1506, 817,932, 870, 871,825,304,873,877,411,445,446,422,1123, 746/789,1233,1372,531,968,934,1277,371, 1082,145,927,1180,322,882,294,309,900,1215,973, 1103,1102,1132,1135,1107,934,935,1121,1113,755,921/1250,1115,1125,841, 1127,838,1105, 806, 809,720,1033,1128,816/1249,827,764,765,767,578,833, 939,944,942,1106,839,805, 933,1118, 1129,816,842,921/1251,941,943,841/1201, 770, 845,946,835,943/1255,1130,946/1218,1111, 844, 769,777TO772,862,921,595, 827/1217,930,837/1213,1110,938,937,1136,940,1116,1104, 310, 983/1463,412,689,977,1334, 1178,1173,1374,1375,1376,881,771,1014,1019,330,302,837,847,878, 805/1258,805/1266,802/,1265,</t>
  </si>
  <si>
    <t>599,619,883,782/1197,569,570,780,778,603,574,878,892,891,893,559,590, 591,551,637,579, 890, 566,567,901,601,528/1228,526,528/1226,782/1195,782/1198, 533/1204,535/1207, 879,880,539, 583,584,626,606,779,884,885,782/1193,782/1196, 589,553,554,558,895,597, 602,556,646, 640,524, 525,580,534,533/1202,535/1205, 568,531,527/1254,526/1253,609,527,528/1225,563,561, 562,877, 586,552, 858,538,546,547,548,549,550,532,573,533,535,530,641,638,781,557,571,555, 588,888, 598,582,536,592,575,577,564,565,596,887,533/1203,535/1206,782, 560,815,600,581,540, 541, 587, 537,1406,1406/1481, 882,782/1194,607,885,627,894,608,620,621,646,629,544/1208,528,543,543/1227,898, 529, 897, 544, 889,593,623,594,610,576,622,886,,881,635, 605,628,642,896,674,617, 565,1393, 1169,500, 779,928,</t>
  </si>
  <si>
    <t>Name of the Village: Godikol</t>
  </si>
  <si>
    <t>Name of the Village: Manapurpatna</t>
  </si>
  <si>
    <t>Name of the Village: Nandapurpatana</t>
  </si>
  <si>
    <t>2277 TO 2299,2300 TO 2305,2331 TO 2361,</t>
  </si>
  <si>
    <t>667,672,2,8,9,18,19,20,29,30 TO 38,40,43,44,53,54,56 TO 58,74 TO 78,80 TO 82,84 TO 90,92,93, 102,103,113,115 TO 117,122 TO 130,663,665 TO 670,677, 678,680, 682,689 TO 693,695 TO 704,706 TO 713,715,717,728,732,747,757,759,760,762,783 TO 787, 789,793,794,796,797,798,819, 829,863, 929,1275,1298,1308,1316,1353,1317 TO 1320, 1380, 1381,1436,1445,1446,1448,2116,829/2371, 946,3 TO 17,21 TO 28,39,41,45 TO 49,50,51,55,59,60 TO 73,79,83,91,94,96,97,99 TO 101,105,107 TO 112,114,118 TO 121,133 TO 135 TO 137,152, 153, 311, 313, 328, 331,334,350,351,380,383,381, 384,625,627,651,662,664,671,672,673 TO 676,679, 681,683,685 TO 688,694,699,705,714,716,719 TO 723,725 TO 727,729,730,733 TO 739, 744,742, 745,746,748 TO 756,761, 764,765,766,771, 775,781, 788,  790,791,799, 800,802 TO 807,809 TO 814,816,818,820 TO 825,827,828,830,831, 832,834, 837, 841, 854,869,882,921,922,924,925,927,926,928,930 TO 932,934 TO 936,938 TO 940,942 TO 949,953 TO 956,967,968,976,1011, 1016,1166,1167, 1174,1232,1278, 1279,1295, 1296,1315,1314,1322, 1323,1327 TO 1329,1331,1334,1336,1337,1339 TO 1342, 1344,1346 TO 1348,1351,1352, 1354, 1356,1359, 1362,1364, 1365,1368,1373, 1374, 1376 TO 1378,1384, 1385, 1383,1386,1390 TO 1398, 1400,1402, 1403,1405, 1409, 1410, 1412, 1417,1421,1424,1425,1427, 1428,1442,1449 TO 1451, 1475, 1476, 1481, 1542, 1543,1627,1793, 1794,1795,1796,2117, 2159,2226,1353/2379,790/2380</t>
  </si>
  <si>
    <t>2310 TO 2330,2118,2119,2124 TO 2132,2134 TO 2143,2155 TO 2183,2257 TO 2271,2216 TO 2225,2241 TO 2270,2230/2376,2237/2377,2231/2381,2230/2382,2229/2383</t>
  </si>
  <si>
    <t>110 to118,173 to 183, 866 to 869 ,898,1314,1330,1335</t>
  </si>
  <si>
    <t xml:space="preserve"> 124, 125, 212, 417, 418, 431, 432, 433, 439, 440, 441 To 444, 446 To 453, 445, 454, 455, 4571'o459, 507, 510 To 515, 516 To 518, 521 To 523, 526, 529, 576, 577, 578 To 583, 649, 652, 654, 657, 698, 699, 700, 702, 703, 845 To 850, 852,  903, 914, 915, 964, 974, 406/977, 512/978, 512/980, 450/983, 120, 407, 408, 390, 393, 322, 456, 481, 482, 519, 520, 528, 534, 535, 542, 588, 589, 550, 602, 603, 607, 021, 646, 651, 781, 851, 853, 855, 856, 859, 860To862, 864, 867, 883, 906, 907, 909, 910, 912, 918 To 920, 923, 965 To 967, 968, 970 To 973, 975,  942/978, 513 /984, 965/ 986,194/1372,144/1371,164,165,</t>
  </si>
  <si>
    <t>2 T0 91, 93 T0 109, 122, 127 To 129, 131, 132, 134 T0 143, 143 / 990, 144 to 146, 148 To 15 0, 152, 153, 155  To160,187 to195,204 to 211, 213 To 217, 218 to 222,  , 223 to231,242 to 264, 266 to 321, 323 to 341, 346 To 355, 430, 434 To 438, 460 To 472, 474 To 480, 482 To 506, 508, 509, 530, 546 To 556, 558 To 572, 584 To 587, 658, 659 To 697, 704 To 708, 709 To 730, 731 To 752, 753 To 774, 775 To 780, 782, To 802, 804, 805, 807 To 819, 841 To844, 854, 857, 858, 696, 987, 563, 988, 557/989, 563/991, 56/976, 752/985. 367</t>
  </si>
  <si>
    <t>184 to 186 ,196 to 203,232 to 241,161 to 172,820 to 840 ,900 to 902 ,873, 878,1092,1093,1090,1302,1309,1310,1311,1362,1367,1381,1384,1292,1293</t>
  </si>
  <si>
    <t>235,138,139  TO 158,160  TO 291,230/2363,293  TO 310,312,314  TO 327,329,330,332,333,335, 336,338,340,342  TO 349,352  TO 375,377  TO 379,382,385  TO 398,401  TO 439,441  TO 443,446  TO 455,458  TO 479,481,482,484,485,487,489  TO 492,493  TO 513,515  TO 545,548  TO 580,584  TO 610,614  TO 618,620  TO 628,629  TO 631,634  TO 641,644,645,648,660,661,969  TO 971,1177  TO 1223,1225  TO 1228,1233  TO 1234,1236  TO 1262,1281,1285,1286,1287  TO 1294,1294  TO 1309,1313,1360,1389,1432,1433,1435,1489  TO 1503,1505  TO 1511,1513  TO 1520,1521  TO 1527, 1529  TO 1533,1535  TO 1541,1544  TO 1556,1555/2369,1557  TO 1563,1566  TO 1567,1569,1570  TO 1572,1574  TO 1582,1557  TO 1563,1566,1567,1569,1570,1571,1572,1574  TO 1582,1584  TO 1620,1622  TO 1626,1628  TO 1649,1652  TO 1682,1684  TO 1792,1797,1743/2364,1798,1800,1801  TO 2007,2009  TO 2013,2017  TO 2034,2038  TO 1040,2042  TO 2074,2076  TO 2081,2111,2112, 2147, ,2184  TO 2215,2228  TO 2240,  1786/2373,524/2374, 1609/2384</t>
  </si>
  <si>
    <t>31,1639,1642,1642/1740,424,561,57,1140,1664,1609,1660,1636/1737,1162/1735,922,1506,80,1573, 1585,1478,1483,1309,257,262,286,292,1044,1464,1479,1481,268,297,28,69,426,166,159, 1548,1657,1663,1665,1656/1689,1656,1667,90,967,1142,132,1325,1329,316,309,821,822,1302,1620, 1049,1463,1480,344,1580,1318,1117,30,66,47,58,59,25,60,158,160,52,56,293,296,1392,696,347, 367,368,1583,1601,1598,1599,1595,1605,361,1644,1335,68,1386,1285,1551,1535,1552,1554,1630, 1631,27,29,64,65,45,46,36, 34,16,61, 62,43, 1459,1540,952,155,557,156,1666,362,38,32,33,168,165,1337,1336,1340,1661,1662,  1570, 21,40, 23, 1212, 17,22,5354,124,55,134,153,36 3,50, 1090,1456,1482,20, 24,37, 1089,511, 728,482,,85, 1334,12 2,559, 1658, 914,1458,804,157, 1549,493,26, 49,48, 602,18,895,897,1538, 921,854, 39/1696, 907,39/1671,35,1342,1543, 19,548,1198, 1197,797,798, 39 ,919,51,908,15, 337,121,119, 120,777, 778,779</t>
  </si>
  <si>
    <t>492 to 495,551 to 561,511 to 522,458 to 471,728 to 754,431 to 436,487 to 489,</t>
  </si>
  <si>
    <t>228 to 233,634 to 642,695 to 699,1459 to 1465,1480 to 1485,2193 to 2198,2200 to 2227</t>
  </si>
  <si>
    <t>217 to 224,234 to 242,1201 to 1212,1215 to 1243,1284 to 1315,1431 to 1464,2136 to 2147,2188 to 2192,2239 to 2277,1231/2489</t>
  </si>
  <si>
    <t xml:space="preserve">1553,1884,31,54,56,61,1901,1009,1246,1192,1194,1198,1413,1601,1602,1603,124,1626,1661,1193,1820,1371,1380,1387,1545,1549,1546,1548,150,1543,1542,2274,2359,1638,1356,1354,1691,1186,41,801,86,1613,83,151, 152,153,230/2345,2298,1302,1370,1342,1304,1378,1430,1385,1412,1415, ,78,104,1824,1874,18861846,1895,1904,24,1254,1196,1200,1255,1247,1248,1249,2238, ,2235,2236,1389,1390,,1519,1420/2328,1406,1404,1408,1390,1409,1421,1422, ,1380,1601/2305,1611,156,161,171,160,1282,1294,1845,1880,32,60,1388,1329,1331,1563,1387, ,72,1439,1392,1535,1537,1541,1656,1300,1445,1358,1681,1682,1416,1855,1806,35,144,155, 2360, 150,1604,1610,1821,1822,46,48,52,1677,1428,1652,1653,1429, 1654,1277,1280,1354,1693,1696 ,1763,1742,1722,1723,1689,1724,1706,1721,1465,1688,1704,3,7,1646,2253,1245,26,2313,1323,1322,1119,1632,1825,,2301/2374,17,106,1928,1636, 1631,1213,2162,1169,1170,1141,1142,1182,1187,1185,1148,1185,1178,1179,1180, 2304, 1264, 1265, 136,1369,1410,1429,1425,1426,1520,1687, 1709,1253,1622,1623,1624,1625,1805,1806,1807,1808,2233,105, 1680,1841,1879,1887,1847,1896,1876,1717,1766,1318,1319,1320,1775,1868/2389, 1854/2388,1922/2384,107,1898,25,1544,1648,33,59,140,132,135,136,1498,1499,1800,1802,1618,1619, 1287,1327,1283,1899,2280,2296,120,1405,1425,1426,1567,2306,2303,2305,1885,34,58,47,62, 2317,1188,2320,1189,1190,1173,1902,1903,1005,1906,1910,1854,1808,1921,66,67,1749,1562, 1564,1564,1545,57,63,64,2230,2308,2322,2301,1194,1105,1199,1714,1922,1868/2390,2854/2387,2314, 1347,1345,1349, 1729, 1730, 1735,103,1888,109,1840,1842,1878,1882,1895,76,77,149,148,149, 79,80,1761, 1 60,1652, 1699,1700,1275,1754,53,16,18991,1305,125,126,89,92,91,127,51,154,15,169,1596,1683,1551, 1552,1554,1250,1650,1538,1539,1540,1544,1368,1382,1657,1659,1660, 1536,1580,165,1544,1568,1569,1577,1572,1581,1583,1584,1586,1587,1589,1792,139,176,1826, 1843,1827,1626,1867,1657,1927,1896,198,1858,1925,1782,1781/2392,2323,1333,1334,1678,1679,1522, 1256,2232,2234,1257/2326,1257,1684,1326,1748,1326/2393,1555,1616,1815,1617,1717,1718,1420,6,1268, 1271,,1270/2397,163,170,1649,1697,1376,1747,1740,1741,1340,1746,2,21,1,49,1608,2279, ,2280,2299/2352,1651/2391,1262,1263,1266,1267,1274,1480,1273,5,95,98,100,1852,96,99,1374,1514,1515,1375,1373,1514,/2378,1414,1526,1527,2292,1371,1532,1372,1523,1524,1715, 1768,1690,1771,166,1561,1585,1576,1578,1585,1639,1582,1330,1600,1328,1338,1339,133,1803, 1377,4,30,10,90,1861,1862,1269,2324,2310,1379,1671,1518,1773,1713,1755,1758,1759,17468,48, 2238,1350,1728,1332,1261,1435,1419,1427,1734,2312,2299,1423,2309,1174,1713,1712,1772, 1698,1341,1343,1344,1345,1346,1731,1732,1733,1734,1736,4,1337,1738,1739,1744,1641,1642,1644,1784, 1785,1786,1818,181,1818,1279,1443,1700,1270,1556,1557,2319,2321,1760,1762,36,1813,1814,1362, 1411,1364,1403,1335,1336,1395,1396,1397,1398,1400,1401,1402,1410,1393,1394,1363,1365,1366,1620, 1672,1673,1676,1686,1828,1361,1702,1703,1651,8,40,44,1664,1531,1533,2192,2193,2237,2242, 1187,1664,1633,1631,1630, 1529,1530,1695,2318,1452,1716,1767,28,1907,18,19,1355,1692,
1694,1724,1655,1693,82,112,1871,1870,1864,73,85,1881,1889,1008,1880,1848,121,84,1281,,1419, 1720,1765,1751,1316/2327,,1175to1176,1521,1534,2,1381, 1383,1707,1708,2300,141,1637,1662,1774,1643,11,42,23,1635,1405, ,1404,1668,1667,1669,1666,39,45,50,69,81,74,75,88,97,101,110,113,114,116,117,119,122,123,142,143, 144,145,158,162,1591,1592,1595,1597,1605,1607,1609,1615,1839,1823,1849,1850,1851,1857,1669,1875, 1900,111,1873,1874,1598, 1894,1590,1594,1844,1863,115,70,1675,1711,1674,1859,1860,22,1745,1701,1351, 13,14,15,612,1849,1816,1298,2293,2294,2297,2315,2316,2281,1628,1630,1795,1653,1391,2195,1781,178,1767,1560,1640,1558,1559,1599,1787,1788,1789,1790,1645,1647,1783,1856,1865,1853,1924,1923,1779, 1796, 1797, 1801,1810,181,1812,1663,9,41,43,
</t>
  </si>
  <si>
    <t xml:space="preserve">2113/2116,1916,354,2115,2113/2419,272,273,530,2113/244,2130/2330,355,1917, 2113/1419, 1918, 1919, ,585,599,2037,268,269,537,251,337,521,332,2113/2421,270,271, 2113/2417, 1920,261,307,565,2069,393,1211,1244,1509,2307/2325,2114/2442,2104,1954,431, 2111/3435, 1490,31,32,481,482,435,450,254,455,456,462 to 464,468,473,476,477,484,485,489,492,532,
2079,2093,295,274/2372,394,396/2369,710,265,2114/2454,410,2114/2456,516, 245,550, 2117, 2111/2341, 498,486,274,2118,397,3981,398,497,266,623,206,2225,2222,2288,411,413, 433, 429, 358,359,265,1931, 1965/241511,5111/2436,340,419,620,621,1487,248,281,255,373,1495,2111/2338,388,216,2114/2443,360, 1837,2074,1124,1175,2111/2404,596,560,409,2050, 1949,2052, 1486,501,506,602,603,606,608, 478,288, 544,2046,500,439,443,324,302,327,240,2070, 180, 2060,2045,1718,169/2328,1475/2398, 432,440,735, 2114/2343,2111/2334,193,362,363,27,1499,2139,2108,573,267,1064,2111/2437,2135,549,2120,2169, 626, 1512,2111/2422,2287,2290,2111/2337,396,1236,1295,190,191,192,193,230,231,234,235,138,522,441,442, 341,227, 196,390,3103,324,566,2227,213,130,133,134,137,883,291,1498,201,366,439,1956,43,483,320, 326,150, 1508,556,559,543,3822125,2111/2403,436,478,480,2110,218,1953,495,496,504,505,2111/2339, 426, 467,479,351,2311,282,328,196,2133,2114/2407,453,459,318,584,1947,1952, 2047,2051, 2056, 1506, 491,424,491/2385,488/238/53,541,609/2332,524,471,474,189,525,159,321,323, 2174,286, 2020,2226, 2119,2105,2106,175,177,309 to317,296 to 301,2104/2344,1836,2110/2434,254, 374, 376,28/2363,1496, 414,5111/2424,221,1209,1210,2131,169,187,582,583,238,538,551,609,610,613,2291,364,284,745,195, 389,289,2071,2114/2351,2066,1770,2053,2121, 2036,285,.616,617 , 618,1791,2072,353,2067,1958, 333, 344,207,235,425,460,542,511,512,513,514,2111/2333,2075,2011,194,1831,1832, 1934,186,2028, 2029, 2073,2127,519,520,523,361,363/2165,2128, 2062,2064,2081,275,444,223,2035,2034, 591 to 593, 402,179,319,1974,451,258,246,267,365,1492,182,499,308,21118/2335,2111/2335,2111/2425,219,692,9693, 2104, 181, 2060/2366,1488,2180/2425,219,692,693,2107,181,2060/2366,1488, 2180/2451, 1769,2077, 577,2065,420,422,465,466,1838,2126,1208,2109,1497,252,249,275,377,2102322,208,211,2122,
427,2083,128,339,2289,2286,2121,1493,369,371,246/2362,247,209,210,212, 2100/2411,1059, 275,342,247,372,370,1494,256,222,263,264,262,491/2383,491/2384,493,488, 600, 529,2114/,2342,597, 595, 540,445,517,2055,2126,65,279,502,503, 2064,675,446, 447,448, 449,457,455,461,469, 472,479,557, 562,563,558,564,2111/2336,1960,415,
</t>
  </si>
  <si>
    <t xml:space="preserve"> 307, 308, 366 TO 369, 364, 414 TO 416, 418 TO 421, 424 TO 428, 433 To435, 437T0443, 462, 463,466, 1321, 1317, 1323, 1325 TO 1332, 1334, 1340, 1343 To1345, 1523, 1524, 1565, 1 566 , 1654, 1730, 1731, 1799 , 1974,2038, 2147 TO 2150, 2152, 2223, 2224, 2264, 2265, 2805, 289/3617, 2805/3649, 2809/3650, 12,  137, 152, 223, 225 TO 230, 234 TO 236, 239 TO 241, 246, 251, 252, 25-5, 257, 271, 303, 306, 357, 359, 360, 362, 547, 556, 567 To569, 571, 539, 541, 589, 590, 593, 596, 612, 613, 1017, 1018, 1023, 1030, 1033, 1035, 1046, 1153TO 1155, 1336, 1341, 1396, 1439, 1478, 1470, 1522, 1530 TO 1 532, 1542, 1657, 1747 To1749, 1751, 1754, 1755, 1757 TO 1761,  1796, 1798,1805,1806,1827,18,32,2011,2112,2036,2037,2039,2051,2054To2056,2060,2062,2071,2153,2176,2555, 2556,2570,2799,2817,2826,2962,3407,3408,3410,3413,3416,3418,3419,3461,2570/3464,1827/3491,305/3492,1486/3510,1761/3511,235/3514,1828/3616,1514/3617,1514/3619,170/3653,305/3655,1336/3656, 1511/3661, 1030/3684,1481/3687,</t>
  </si>
  <si>
    <t>70, 95 TO 97, 101 TO 103, 105, 108, 109, 111 TO 115, 117 TO 119, 126 TO 129, 142, 400, 402 TO 406, 444, 503, 507, 510, TO 517, 519 TO 523, 525 TO 533, 535, 536, 538, 540, 542 TO 545,&gt;59, 560, 575 TO 579, 582 TO 584, 600 TO 604, 607 TO 611, 622 1-0 626, 628 TO 640, 642 TO 652, 665 TO 669, 674, 677 TO 685, 687 TO 703, 705, 709 TO 719, 728 TO 741, 771, 759, 761, 766, 767, 769, 770, 782 TO 786 to 788 TO 803, 805, 808 TO 810, 812 TO 814, 816 TO 823, 828, 831 TO 840, 842, 843, 847 TO 856, 858 TO 864, 871, 872, 874 TO 892, 894 TO 900, 902 TO 914, 916 TO 919 921 TO 935, 937 TO 948, 950 TO 961, 963 TO 977, 989, 991, 1001, 1003, 1004, 1011 TO 10 13, 1015, 1016, 1019, 1020, 1022, 1025 TO 1029, 1031, 1037 TO 1043, 1068, 1069, 1072, 1082, 1084, 10W 1221, 801/3476, 6411/7479, 953/3483, 905/3487, 950/3589, 677/ 069/3597, 518/3651, 578/3652, 45 TO 77, 79, 81, 84, 85, 87 TO 91, 94 TO 97, 99 TO 119, 121 TO 124, 127 TO 129, 131, 132, 158, 139, 142, 145, 148, 151, 170, 219, 221, 231 TO 2 33, 248, , 398, 400 TO 407, 409 TO 413, 445 TO 460, 464TO 466, 468 TO 470, 474, 469, 476, 477, 472, 473, 481, 482, 478, 483, 475, 484, 480, 485, 479, 486 TO 502, 559 TO 546, 5-18, 55 1, 552, 555, 557, 508, 509, 506, 505, 518, 524, 558, 562, 572 TO 574, 580, 581, 585, 586, 587, 597 TO 99, 605, 606, 618, 619, 621, 627, 670TO 673, 675, 676, 704, 706 TO 708, 720 TO 726, 742 TO 758, 760, 762 TO 765, 768, 772 TO 781, 804, 806, 807, 811, 815, 824 TO 827, 829, 830, 841, 844 TO 846, 857, 865 TO 870, 873, 893, 901, 915, 920, 936, 949, 962, 978, 986 TO 986, 989, 990, 992 TO 1000, 1002, 1005TO 1010, 1014, 1021, 1024, 1032, 1045, 1041, TO 1067 1070, 1071, 1073, 1074, 1076, 1077, 1078, 1083, 1085, 1086 TO 1096, 1099 TO 1151, 1156 TO 1185, 1187 TO 1220, 1222 TO1239, 1242 TO 1264, 1266 TO 1269, 1071 TO 13 l 5, 1319, 1320, 1322, 1324, 1346 TO1358, 1360 TO 1364, 1369, 1371, 1373 TO 1395, 1397 TO 1433, 1658 TO 1660, 1662, 1666TO 1669, 1673 TO 1683, 1732, 2064, 2065, 2067 TO 2070, 2072 TO 2096, 2098, 2154TO, 2157, 2160 TO 2175, 2177 TO 2189, 219l, 2194 TO 2212, 2215 TO 2221, 2242 TO2257, 2259, 2260, 2263, 2266, 2355 TO 2358, 2373, 2588 TO 2595, 2597 TO 2606, 2608, 2609, 2611 TO 2913, 2623 TO 2635, 2637 TO 2647, 2649 TO 2658,2711 to 2755, 2757 TO2770, 2796  TO 2798, 2801, 2804, 2807to  2811, 2824 TO 2843, 2845 TO 2Z61, 2963 TO 2971, 2974 TO 2987, 2989, 2991 TO 3017, 3020 TO 3025, 3027 TO 3a30, 3032TO 3062, 3064 TO 3152, 3154 TO 3223, 3225, 3227 TO 3230, 3232 TO 3239, 3241,T03271, 3273 TO 3292, 3296 TO 3300, 3303, 3305 TO 3336, 3338 TO3406, 3409, 3411, 3412, 3414 TO 3417, 3420 TO 3432, 3434 TO3456, 3388/349, 3386/3460, 88/3463, 2207/3465, 222/3466, 3160/3467, 2918/3472, 704/3475, 1355/3477, 1355/3478, 1157/3480, 907/3482, 1099/3484, 1110/3485, 944/3488, 800/3489, 1677/3490, 2968/3512, 1380/3513, 1254/3516TO1254/3518, 2194/3519, 2786/3523, 3363/3524, 3361/3525, 3361/3526, 2730/3527TO2730/3533, 2784/3534, 1210/3535, 1111/3536, 2851/3537, 1263/3538, 1266/3539, 3322/3540, 3322/5541, 2598/3542, 2745/3543, 1330541, 981/3545, 978/3546, 1346/3547, 2661/3548, 444/3549, 2976/3550, 3260/3551, 414/3553, 919/3560, 914/3561, 915/3565, 915/3566, 1253/3567, 1250/3568, 1250/3569 TO1250, 3573, 1246/3574TO1246/3579, 844/3580, 845/3581, 846/3582, 3386/3583, 3109/3590, 1331/3592, 1678/3599, 2788/3600, 2786/3601, 3228/3602, 3098/3603, 3098,/3604, 1514/3620, 3030/3621, 1903/3622, 2923/3623, 3123/3624, 1267/3625, 802/3626 to 802/3629, 2854/3639, 2810/3641, 1410/3642, 2814/3643, 2815/3644, 2815/3645, 13743646, 596/3647, 596/3648, 2179/3658, 916/3659, 916/3660, 1261/3662, 1140/3663 TO 1140/3668, 1170/5669 TO 1170/3673, 3279/3674, 3397/3677, 997/3679, 484/3680 TO 484/3682, 609/3683</t>
  </si>
  <si>
    <t>20 to 32,260 to 298,1482 to 1501,1763 to 1795,1809 to 1826</t>
  </si>
  <si>
    <t>33 to 44,260 to 264,276 to 281,285 to 302,1448 to 1459,1461 to 1477,1829 to 1847,2659 to 2710,2771 to 2795,2812 to 2823</t>
  </si>
  <si>
    <t>447 to 472,483 to 486,638 to 653</t>
  </si>
  <si>
    <t>601 to 630,654 to 687</t>
  </si>
  <si>
    <t>4to7, 9to21, 25, 26, 27, 32, 33, 34, 38, 39, 40, 43 to 79, 81 to 84, 86 to 90, 93, 94, 97 to 106, 108 to132, 140 to153, 155 to 158, 171 to 209, 211, 213 to 217, 23 to 240, 242, 243 to 260, 262 to 269, 272 to 278, 280 to337, 339 to346, 353 to 422, 424 to443,  563, 565 to 600, 632 to 644, 646 to 653, 688 to706, 708, 709, 711, 712, 714 to 718, 101/719, 101/720, 104/421, 98/722, 98/723, 98/724, 102/25, 1014/726, 102/727, 105728, 104/729, 102/730, 102/732, 102/733, 103/734,102/735,104/736,102/731,418/712,98/715,421/714,101/718,101/717, 664,665,28,30,31,41,42</t>
  </si>
  <si>
    <t>4,4/57,34,35,36,37,38,38/55,39,40,41,50</t>
  </si>
  <si>
    <t>4/56,7.8,9,10,11,12,14,15,16,17,33,42,43,44,45,46,47,48,49</t>
  </si>
  <si>
    <t xml:space="preserve"> 2,3,7,8,16,17,18,19,20,21,22,24,25,26,27,28,29,30,31,31/83,32,33,34,35,36,36/82,37,38,47,48,49,49/84,49/85,49/86,50,51,51/80,51/79,51/81,52,53,54,55,56,57,58,59,60,62,63,66,67,68,69,70,71,72,75</t>
  </si>
  <si>
    <t>1/78,23,65,73,74</t>
  </si>
  <si>
    <t>104,105,110 to 139,141 to 151,166 to 174,176 to 182,184 to 210212 to 218,226 to 238,242 to 261,262 to 287,289,290,292 to 331,333 to 355,357 to 387,261/493,261/494,260/488,259/496,217/497,226/498,333/485,326/486,124/522,124/523,124/524,124/540,194/529,236/513,272/502,272/503,324/533,333/495</t>
  </si>
  <si>
    <t>5,8,9,11 to 22,24 to 30,33,34,36,39,40,41,46 to 57,152,163,223,224,225,261,288,291,304,388,397 to 403,405 to 414,417,418,422,425,425/527,426,444,447,451,452,480,481,26/490,26/491,26/492,163/499,163/500,163/501,46/504 to 46/510,56/483,8/530,8/539,16/534,163/499 to 163/501,163/535,224/514,422/538,425/527,425/531,425/536</t>
  </si>
  <si>
    <t>60 to 75,77 to 79,81 to 86,88 to 100,153 to 157,159,219,241,429,431 to 442,453 to 455,459 to 474,477,152/511,462/528,27/521,89/531,154/526,462/537,463/532,443/484</t>
  </si>
  <si>
    <t>878 to 880,928 to 933,1003 to 1022,1098 to 1104</t>
  </si>
  <si>
    <t>871 to 877,881 to 927,1236 to 1266</t>
  </si>
  <si>
    <t>833,834,292,293,294,113,117,1726,10,755,681,761,768,681,747,748,759,743, 746, 855,236, 165, 271,,18,9,28,5,275,245,702,249,691,212,,272,856,847,848, 849,862,241,242,243,11, 173,458,459,461,161,63,238,239,677,739,697,698,757, 151, 147,564,564,38,764,370,682,701, 75231,706, 739,732,736,776,724,741,763,772,235, 725,247, 248,251,262,357,359,25,144,726,4764,92,57,58,59, 60, 157,162,163,164,77, 95,96, 683, 689, 700,749,750,751,23,376,858,22,285,57,29,100,19,291,129,130, 131, 132,133, 134,137,744, 761,865,866,756,7,8,20,30,273,699,,152,154,155,740,841,842,143,32, 369,745,703, 704,366,367,240,691,867,717,720, 721,729,854,762,771,863,864, 363,364,298, 299,360, 361, 362,146, 153,156,279,696,297,61,93,94,692, 289,290,284, 288,711,675,710,97,98,843,244, 859,276, 860, 693,694,68,69,70,72,73,79,96,250,256,6,15,99,26,101,136,138,365,277,88,287, 289,290,843,845,496,640, 208, 637,158,159,161,160,13,102,434,465,4,776,771,21,882,758, 760, 680,840, 134,375, 505,506,512,119,118,12,121,122,189,196,197,1998,263,99,678,436,438,226,227,200, 313, 199,201, 203, 204, 205,314,410,417,418,419,422,423,425,426,427,428,429,430,431,441,475, 476,477,407,432, 669/1245, 630/1246,497,603,667,630/1247,630/1247,630/1248,589, 597,621, 341,666,,581, 582,585,709, 784,352, 633,496,402,103,403,411,412,268,400,401,218, 253,261,257,258,259,254,145,574,, 637,714,852/1217, 773,514,542,525,526,544,545, 606, 608,609,611,610 ,415, 416,439,488,437,438,440,480,500,502,503, 476, 177,27/1235,552, 554,555,556,557,558, 16,266,267, 279,731,843/1220,588,598,653,739,531,538,551, 504, 330, 405,607,839/,1221,742,135, 646, 727, 565,566,567,568,569,570,571,572,504,508,509, 510,547, 548, 549, 587,575,573,378,466 ,492,788,779,780,467,785,190,667/1226,104, 605,616, 79,42,44,174,303, 36,766,590, 591,592,596,631,632,692,735,618,622,733, 734,858, 539,102, 635,668,513,602,623, 611,169, 224, 435,469,627,507,511,545,221,260,262,413,414,576,577, 570, 579,583,584,586,580,255,17,715,437, 455,2, 206,3,490,393,491,493,494,388,389,390, 391,392,394,395,396,397,398,468,470,481,482,483, 484, 485,486,487,612,600/1215,616/1216, 614,624,662,339,337,654,651,45,49,46,52,47, 48,50,51,53,54, 565, 167, 170,171,172, 192,209, 194,832/1222,648,652,166,639,640,641,643,644,,537,628,629,34,478, 479, 471,472, 473,474, 519,213,412,411,123,124,125,126,127,128, 626,680/1230,193,214,33,360,688,619,229, 234, 620,111,270,634, 630,699/1244,703/1231,617,216,28/1234,406,1,515,467,738,843/1219,,306,307,308,309,408,409,420,421, 857,219, 222,269,220,246,223,240, 649,782,783, 384,14, 723, 718,719,595,686,687,593,594,642, 679,41, 296,353,380,553,707,235,663, 664,665, 355,381,382,383, 356, 372,373,374,522,523,524, 530,379,385,386,521,387,12,645,775, 345,346, 348,344,347,349,650, 322, 323, 324,325,326, 327,328,329,331,332,333,334,335, 336,615, 669,630/1249,55,62,448,459,460,80,139, 140, 141, 142, 210,446,447,449,450,451, 452,453 ,454,455,456,457,458,670,672,673,674,671,845,225, 462, ,861,498,195,553,211,850,42, 499,599,560,598,536,114,115,120,,856,636,436,724,399,599, 832/1222, 710,636,616,689/675</t>
  </si>
  <si>
    <t>940,817 ,818,,148,819, 824,825,827,828,829,, 853,828,829,853,,830,839,944 ,831,832,  942,822, ,937,938, 839.300,. 839, ,1032,133,1034,1071,1073/1214,1073,1075,1070,879,1069,994,1024,1025, 1036/1237,1035/1253, 1035,1035/1253,981,962,990,1052,527,1059,160,1036/1236,1035/1240,1038,1041,985,983,1026, 1027, 1028,1029,1030,283,1044,1072,989,986,,1059/1227,1660/1228,1050,1040,1053,1062,1036/1238, 1035/1243,988,1074,1054/1223,358,1001,1002,464, 982,1004,987,1056,1054,319,320, 27,110, 1006,1048,1010,1035/1242,1091,1067,217, 1037,1008,982,987,1056,1054,319,320,27,110, 1048,1010,1035/1242,1091,1067,217, 1037,108,1068,877,877/1251,1057,957,958,1043,995,1025, 278, 280,281,301,302,310,1036, 1035/1241, 1035,/1254,956,1055,109,317,943,445, 998,997,1061. 300,1036/1236,1059, 1060,853,1038/1233,957,958,1143,340,</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</si>
</sst>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b/>
      <sz val="11"/>
      <color theme="1"/>
      <name val="Calibri"/>
      <family val="2"/>
      <scheme val="minor"/>
    </font>
    <font>
      <b/>
      <sz val="14"/>
      <color theme="1"/>
      <name val="Calibri"/>
      <family val="2"/>
      <scheme val="minor"/>
    </font>
    <font>
      <sz val="10"/>
      <color rgb="FF000000"/>
      <name val="Times New Roman"/>
      <family val="1"/>
    </font>
    <font>
      <b/>
      <sz val="10.5"/>
      <name val="Arial"/>
      <family val="2"/>
    </font>
    <font>
      <sz val="10.5"/>
      <name val="Arial MT"/>
    </font>
    <font>
      <sz val="10.5"/>
      <name val="Arial MT"/>
      <family val="2"/>
    </font>
    <font>
      <sz val="10.5"/>
      <color rgb="FF000000"/>
      <name val="Arial MT"/>
      <family val="2"/>
    </font>
    <font>
      <sz val="10"/>
      <name val="Arial MT"/>
      <family val="2"/>
    </font>
    <font>
      <sz val="11"/>
      <name val="Arial MT"/>
      <family val="2"/>
    </font>
    <font>
      <sz val="7.5"/>
      <name val="Arial MT"/>
      <family val="2"/>
    </font>
    <font>
      <vertAlign val="superscript"/>
      <sz val="6"/>
      <name val="Arial MT"/>
      <family val="2"/>
    </font>
    <font>
      <sz val="10"/>
      <name val="Arial MT"/>
    </font>
    <font>
      <b/>
      <sz val="10.5"/>
      <name val="Arial MT"/>
    </font>
    <font>
      <b/>
      <sz val="10.5"/>
      <name val="Arial MT"/>
      <family val="2"/>
    </font>
    <font>
      <b/>
      <sz val="10"/>
      <color rgb="FF000000"/>
      <name val="Times New Roman"/>
      <family val="1"/>
    </font>
    <font>
      <b/>
      <sz val="11.5"/>
      <name val="Arial MT"/>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s>
  <cellStyleXfs count="2">
    <xf numFmtId="0" fontId="0" fillId="0" borderId="0"/>
    <xf numFmtId="0" fontId="3" fillId="0" borderId="0"/>
  </cellStyleXfs>
  <cellXfs count="34">
    <xf numFmtId="0" fontId="0" fillId="0" borderId="0" xfId="0"/>
    <xf numFmtId="0" fontId="0" fillId="0" borderId="1" xfId="0" applyBorder="1"/>
    <xf numFmtId="0" fontId="1" fillId="0" borderId="0" xfId="0" applyFont="1"/>
    <xf numFmtId="1" fontId="7" fillId="0" borderId="2" xfId="1" applyNumberFormat="1" applyFont="1" applyBorder="1" applyAlignment="1">
      <alignment horizontal="center" vertical="top" shrinkToFit="1"/>
    </xf>
    <xf numFmtId="0" fontId="3" fillId="0" borderId="2" xfId="1" applyBorder="1" applyAlignment="1">
      <alignment horizontal="left" wrapText="1"/>
    </xf>
    <xf numFmtId="1" fontId="7" fillId="0" borderId="3" xfId="1" applyNumberFormat="1" applyFont="1" applyBorder="1" applyAlignment="1">
      <alignment horizontal="center" vertical="top" shrinkToFit="1"/>
    </xf>
    <xf numFmtId="0" fontId="0" fillId="0" borderId="1" xfId="0" applyBorder="1" applyAlignment="1">
      <alignment horizontal="center" vertical="center"/>
    </xf>
    <xf numFmtId="0" fontId="3" fillId="0" borderId="2" xfId="1" applyBorder="1" applyAlignment="1">
      <alignment horizontal="left" vertical="top" wrapText="1"/>
    </xf>
    <xf numFmtId="0" fontId="3" fillId="0" borderId="2" xfId="1" applyBorder="1" applyAlignment="1">
      <alignment horizontal="left" vertical="center" wrapText="1"/>
    </xf>
    <xf numFmtId="0" fontId="3" fillId="0" borderId="3" xfId="1" applyBorder="1" applyAlignment="1">
      <alignment horizontal="left" vertical="center" wrapText="1"/>
    </xf>
    <xf numFmtId="0" fontId="5" fillId="0" borderId="2" xfId="1" applyFont="1" applyBorder="1" applyAlignment="1">
      <alignment horizontal="left" vertical="top" wrapText="1"/>
    </xf>
    <xf numFmtId="0" fontId="3" fillId="0" borderId="3" xfId="1" applyBorder="1" applyAlignment="1">
      <alignment horizontal="left" wrapText="1"/>
    </xf>
    <xf numFmtId="3" fontId="3" fillId="0" borderId="2" xfId="1" applyNumberFormat="1" applyBorder="1" applyAlignment="1">
      <alignment horizontal="left" wrapText="1"/>
    </xf>
    <xf numFmtId="0" fontId="12" fillId="0" borderId="2" xfId="1" applyFont="1" applyBorder="1" applyAlignment="1">
      <alignment horizontal="left" vertical="top" wrapText="1"/>
    </xf>
    <xf numFmtId="0" fontId="3" fillId="0" borderId="3" xfId="1" applyBorder="1" applyAlignment="1">
      <alignment horizontal="left" vertical="top" wrapText="1"/>
    </xf>
    <xf numFmtId="3" fontId="3" fillId="0" borderId="2" xfId="1" applyNumberFormat="1" applyBorder="1" applyAlignment="1">
      <alignment horizontal="left" vertical="top" wrapText="1"/>
    </xf>
    <xf numFmtId="0" fontId="4" fillId="0" borderId="2" xfId="1" applyFont="1" applyBorder="1" applyAlignment="1">
      <alignment vertical="center" wrapText="1"/>
    </xf>
    <xf numFmtId="0" fontId="13" fillId="0" borderId="2" xfId="1" applyFont="1" applyBorder="1" applyAlignment="1">
      <alignment vertical="center" wrapText="1"/>
    </xf>
    <xf numFmtId="0" fontId="15" fillId="0" borderId="2" xfId="1" applyFont="1" applyBorder="1" applyAlignment="1">
      <alignment vertical="center" wrapText="1"/>
    </xf>
    <xf numFmtId="0" fontId="1" fillId="0" borderId="1" xfId="0" applyFont="1" applyBorder="1" applyAlignment="1">
      <alignment vertical="center" wrapText="1"/>
    </xf>
    <xf numFmtId="3" fontId="3" fillId="0" borderId="2" xfId="1" applyNumberFormat="1" applyBorder="1" applyAlignment="1">
      <alignment horizontal="left" vertical="center" wrapText="1"/>
    </xf>
    <xf numFmtId="0" fontId="1" fillId="0" borderId="0" xfId="0" applyFont="1" applyAlignment="1">
      <alignment horizontal="center"/>
    </xf>
    <xf numFmtId="0" fontId="2" fillId="0" borderId="0" xfId="0" applyFont="1" applyAlignment="1">
      <alignment horizontal="center"/>
    </xf>
    <xf numFmtId="0" fontId="4" fillId="0" borderId="3" xfId="1" applyFont="1" applyBorder="1" applyAlignment="1">
      <alignment vertical="center" wrapText="1"/>
    </xf>
    <xf numFmtId="0" fontId="4" fillId="0" borderId="4" xfId="1" applyFont="1" applyBorder="1" applyAlignment="1">
      <alignment vertical="center" wrapText="1"/>
    </xf>
    <xf numFmtId="0" fontId="3" fillId="0" borderId="5" xfId="1" applyBorder="1" applyAlignment="1">
      <alignment horizontal="left" vertical="top" wrapText="1"/>
    </xf>
    <xf numFmtId="0" fontId="3" fillId="0" borderId="6" xfId="1" applyBorder="1" applyAlignment="1">
      <alignment horizontal="left" vertical="top" wrapText="1"/>
    </xf>
    <xf numFmtId="0" fontId="3" fillId="0" borderId="7" xfId="1" applyBorder="1" applyAlignment="1">
      <alignment horizontal="lef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8" fillId="0" borderId="5" xfId="1" applyFont="1" applyBorder="1" applyAlignment="1">
      <alignment horizontal="left" vertical="top" wrapText="1"/>
    </xf>
    <xf numFmtId="0" fontId="6" fillId="0" borderId="8" xfId="1" applyFont="1" applyBorder="1" applyAlignment="1">
      <alignment horizontal="left" vertical="top" wrapText="1"/>
    </xf>
    <xf numFmtId="0" fontId="3" fillId="0" borderId="0" xfId="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31" workbookViewId="0">
      <selection activeCell="B33" sqref="A33:XFD33"/>
    </sheetView>
  </sheetViews>
  <sheetFormatPr defaultRowHeight="14.4"/>
  <cols>
    <col min="1" max="1" width="11.44140625" customWidth="1"/>
    <col min="2" max="2" width="25.88671875" customWidth="1"/>
    <col min="3" max="3" width="14.44140625" customWidth="1"/>
    <col min="4" max="4" width="23.6640625" customWidth="1"/>
    <col min="5" max="5" width="74.4414062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41</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t="s">
        <v>109</v>
      </c>
      <c r="F13" s="8"/>
      <c r="G13" s="9"/>
      <c r="H13" s="1">
        <v>390000</v>
      </c>
      <c r="I13" s="1">
        <f>H13*1.16</f>
        <v>452399.99999999994</v>
      </c>
      <c r="J13" s="1">
        <f>H13*1.2</f>
        <v>468000</v>
      </c>
    </row>
    <row r="14" spans="1:10" ht="32.25" customHeight="1">
      <c r="A14" s="26"/>
      <c r="B14" s="30"/>
      <c r="C14" s="27"/>
      <c r="D14" s="7" t="s">
        <v>9</v>
      </c>
      <c r="E14" s="8" t="s">
        <v>110</v>
      </c>
      <c r="F14" s="8"/>
      <c r="G14" s="9"/>
      <c r="H14" s="1">
        <v>390000</v>
      </c>
      <c r="I14" s="1">
        <v>452400</v>
      </c>
      <c r="J14" s="1">
        <f>H14*1.18</f>
        <v>460200</v>
      </c>
    </row>
    <row r="15" spans="1:10">
      <c r="A15" s="26"/>
      <c r="B15" s="31" t="s">
        <v>13</v>
      </c>
      <c r="C15" s="28" t="s">
        <v>14</v>
      </c>
      <c r="D15" s="10" t="s">
        <v>15</v>
      </c>
      <c r="E15" s="4"/>
      <c r="F15" s="4"/>
      <c r="G15" s="11"/>
      <c r="H15" s="1"/>
      <c r="I15" s="1"/>
      <c r="J15" s="1"/>
    </row>
    <row r="16" spans="1:10">
      <c r="A16" s="26"/>
      <c r="B16" s="26"/>
      <c r="C16" s="30"/>
      <c r="D16" s="10" t="s">
        <v>16</v>
      </c>
      <c r="E16" s="4"/>
      <c r="F16" s="4"/>
      <c r="G16" s="11"/>
      <c r="H16" s="1"/>
      <c r="I16" s="1"/>
      <c r="J16" s="1"/>
    </row>
    <row r="17" spans="1:10" ht="409.5" customHeight="1">
      <c r="A17" s="26"/>
      <c r="B17" s="26"/>
      <c r="C17" s="25" t="s">
        <v>17</v>
      </c>
      <c r="D17" s="10" t="s">
        <v>18</v>
      </c>
      <c r="E17" s="4" t="s">
        <v>111</v>
      </c>
      <c r="F17" s="12"/>
      <c r="G17" s="11"/>
      <c r="H17" s="1">
        <v>390000</v>
      </c>
      <c r="I17" s="1">
        <v>452400</v>
      </c>
      <c r="J17" s="1">
        <f>H17*1.17</f>
        <v>456300</v>
      </c>
    </row>
    <row r="18" spans="1:10" ht="409.6">
      <c r="A18" s="26"/>
      <c r="B18" s="27"/>
      <c r="C18" s="27"/>
      <c r="D18" s="10" t="s">
        <v>19</v>
      </c>
      <c r="E18" s="4" t="s">
        <v>112</v>
      </c>
      <c r="F18" s="12">
        <v>320000</v>
      </c>
      <c r="G18" s="11"/>
      <c r="H18" s="1">
        <v>1100000</v>
      </c>
      <c r="I18" s="1">
        <f>H18*1.09</f>
        <v>1199000</v>
      </c>
      <c r="J18" s="1">
        <f>H18*1.1</f>
        <v>1210000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404.25" customHeight="1">
      <c r="A22" s="25" t="s">
        <v>24</v>
      </c>
      <c r="B22" s="10" t="s">
        <v>25</v>
      </c>
      <c r="C22" s="4"/>
      <c r="D22" s="4"/>
      <c r="E22" s="4" t="s">
        <v>42</v>
      </c>
      <c r="F22" s="12">
        <v>380000</v>
      </c>
      <c r="G22" s="11"/>
      <c r="H22" s="1">
        <v>940000</v>
      </c>
      <c r="I22" s="1">
        <f>H22*1.4</f>
        <v>1316000</v>
      </c>
      <c r="J22" s="1">
        <f>H22*1.45</f>
        <v>1363000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A27:J27"/>
    <mergeCell ref="C15:C16"/>
    <mergeCell ref="C17:C18"/>
    <mergeCell ref="B19:B21"/>
    <mergeCell ref="A22:A25"/>
  </mergeCells>
  <pageMargins left="0.75" right="0.75" top="0.5" bottom="0.5" header="0.3" footer="0.3"/>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C25" workbookViewId="0">
      <selection activeCell="C33" sqref="A33:XFD33"/>
    </sheetView>
  </sheetViews>
  <sheetFormatPr defaultRowHeight="14.4"/>
  <cols>
    <col min="1" max="1" width="11.44140625" customWidth="1"/>
    <col min="2" max="2" width="25.88671875" customWidth="1"/>
    <col min="3" max="3" width="14.44140625" customWidth="1"/>
    <col min="4" max="4" width="23.6640625" customWidth="1"/>
    <col min="5" max="5" width="87.10937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72</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7" t="s">
        <v>69</v>
      </c>
      <c r="F17" s="12"/>
      <c r="G17" s="11"/>
      <c r="H17" s="1">
        <v>350000</v>
      </c>
      <c r="I17" s="1">
        <v>364000</v>
      </c>
      <c r="J17" s="1">
        <v>402500</v>
      </c>
    </row>
    <row r="18" spans="1:10" ht="145.80000000000001">
      <c r="A18" s="26"/>
      <c r="B18" s="27"/>
      <c r="C18" s="27"/>
      <c r="D18" s="10" t="s">
        <v>19</v>
      </c>
      <c r="E18" s="4" t="s">
        <v>70</v>
      </c>
      <c r="F18" s="12">
        <v>320000</v>
      </c>
      <c r="G18" s="11"/>
      <c r="H18" s="1">
        <v>400000</v>
      </c>
      <c r="I18" s="1">
        <v>508000</v>
      </c>
      <c r="J18" s="1">
        <v>520000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132">
      <c r="A22" s="25" t="s">
        <v>24</v>
      </c>
      <c r="B22" s="10" t="s">
        <v>25</v>
      </c>
      <c r="C22" s="4"/>
      <c r="D22" s="4"/>
      <c r="E22" s="7" t="s">
        <v>71</v>
      </c>
      <c r="F22" s="12">
        <v>380000</v>
      </c>
      <c r="G22" s="11"/>
      <c r="H22" s="1">
        <v>550000</v>
      </c>
      <c r="I22" s="1">
        <v>550000</v>
      </c>
      <c r="J22" s="1">
        <v>660000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8"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70.554687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73</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t="s">
        <v>115</v>
      </c>
      <c r="F13" s="8"/>
      <c r="G13" s="9"/>
      <c r="H13" s="1">
        <v>330000</v>
      </c>
      <c r="I13" s="1">
        <v>353100</v>
      </c>
      <c r="J13" s="1">
        <v>429000</v>
      </c>
    </row>
    <row r="14" spans="1:10" ht="32.25" customHeight="1">
      <c r="A14" s="26"/>
      <c r="B14" s="30"/>
      <c r="C14" s="27"/>
      <c r="D14" s="7" t="s">
        <v>9</v>
      </c>
      <c r="E14" s="8" t="s">
        <v>116</v>
      </c>
      <c r="F14" s="8"/>
      <c r="G14" s="9"/>
      <c r="H14" s="1">
        <v>330000</v>
      </c>
      <c r="I14" s="1">
        <v>353100</v>
      </c>
      <c r="J14" s="1">
        <v>412500</v>
      </c>
    </row>
    <row r="15" spans="1:10">
      <c r="A15" s="26"/>
      <c r="B15" s="25" t="s">
        <v>13</v>
      </c>
      <c r="C15" s="28" t="s">
        <v>14</v>
      </c>
      <c r="D15" s="10" t="s">
        <v>15</v>
      </c>
      <c r="E15" s="4"/>
      <c r="F15" s="4"/>
      <c r="G15" s="11"/>
      <c r="H15" s="1"/>
      <c r="I15" s="1"/>
      <c r="J15" s="1"/>
    </row>
    <row r="16" spans="1:10" ht="409.6">
      <c r="A16" s="26"/>
      <c r="B16" s="26"/>
      <c r="C16" s="30"/>
      <c r="D16" s="10" t="s">
        <v>16</v>
      </c>
      <c r="E16" s="4" t="s">
        <v>114</v>
      </c>
      <c r="F16" s="4"/>
      <c r="G16" s="11"/>
      <c r="H16" s="1">
        <v>330000</v>
      </c>
      <c r="I16" s="1">
        <v>353100</v>
      </c>
      <c r="J16" s="1">
        <v>396000</v>
      </c>
    </row>
    <row r="17" spans="1:10">
      <c r="A17" s="26"/>
      <c r="B17" s="26"/>
      <c r="C17" s="25" t="s">
        <v>17</v>
      </c>
      <c r="D17" s="10" t="s">
        <v>18</v>
      </c>
      <c r="E17" s="4"/>
      <c r="F17" s="12"/>
      <c r="G17" s="11"/>
      <c r="H17" s="1"/>
      <c r="I17" s="1"/>
      <c r="J17" s="1"/>
    </row>
    <row r="18" spans="1:10" ht="185.4">
      <c r="A18" s="26"/>
      <c r="B18" s="27"/>
      <c r="C18" s="27"/>
      <c r="D18" s="10" t="s">
        <v>19</v>
      </c>
      <c r="E18" s="4" t="s">
        <v>113</v>
      </c>
      <c r="F18" s="12">
        <v>320000</v>
      </c>
      <c r="G18" s="11"/>
      <c r="H18" s="1">
        <v>440000</v>
      </c>
      <c r="I18" s="1">
        <v>492800</v>
      </c>
      <c r="J18" s="1">
        <v>528000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264.60000000000002">
      <c r="A22" s="25" t="s">
        <v>24</v>
      </c>
      <c r="B22" s="10" t="s">
        <v>25</v>
      </c>
      <c r="C22" s="4"/>
      <c r="D22" s="4"/>
      <c r="E22" s="4" t="s">
        <v>74</v>
      </c>
      <c r="F22" s="12">
        <v>380000</v>
      </c>
      <c r="G22" s="11"/>
      <c r="H22" s="1">
        <v>700000</v>
      </c>
      <c r="I22" s="1">
        <v>1351000</v>
      </c>
      <c r="J22" s="1">
        <v>1050000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2" zoomScaleNormal="100" workbookViewId="0">
      <selection activeCell="C33" sqref="A33:XFD33"/>
    </sheetView>
  </sheetViews>
  <sheetFormatPr defaultRowHeight="14.4"/>
  <cols>
    <col min="1" max="1" width="11.44140625" customWidth="1"/>
    <col min="2" max="2" width="25.88671875" customWidth="1"/>
    <col min="3" max="3" width="14.44140625" customWidth="1"/>
    <col min="4" max="4" width="23.6640625" customWidth="1"/>
    <col min="5" max="5" width="57.664062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75</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t="s">
        <v>99</v>
      </c>
      <c r="F13" s="8"/>
      <c r="G13" s="9"/>
      <c r="H13" s="1">
        <v>330000</v>
      </c>
      <c r="I13" s="1">
        <v>392700</v>
      </c>
      <c r="J13" s="1">
        <v>429000</v>
      </c>
    </row>
    <row r="14" spans="1:10" ht="41.25" customHeight="1">
      <c r="A14" s="26"/>
      <c r="B14" s="30"/>
      <c r="C14" s="27"/>
      <c r="D14" s="7" t="s">
        <v>9</v>
      </c>
      <c r="E14" s="8" t="s">
        <v>101</v>
      </c>
      <c r="F14" s="8"/>
      <c r="G14" s="9"/>
      <c r="H14" s="1">
        <v>330000</v>
      </c>
      <c r="I14" s="1">
        <v>392700</v>
      </c>
      <c r="J14" s="1">
        <v>412500</v>
      </c>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216" customHeight="1">
      <c r="A17" s="26"/>
      <c r="B17" s="26"/>
      <c r="C17" s="25" t="s">
        <v>17</v>
      </c>
      <c r="D17" s="10" t="s">
        <v>18</v>
      </c>
      <c r="E17" s="4" t="s">
        <v>106</v>
      </c>
      <c r="F17" s="12"/>
      <c r="G17" s="11"/>
      <c r="H17" s="1">
        <v>330000</v>
      </c>
      <c r="I17" s="1">
        <v>392700</v>
      </c>
      <c r="J17" s="1">
        <v>396000</v>
      </c>
    </row>
    <row r="18" spans="1:10" ht="322.5" customHeight="1">
      <c r="A18" s="26"/>
      <c r="B18" s="27"/>
      <c r="C18" s="27"/>
      <c r="D18" s="10" t="s">
        <v>19</v>
      </c>
      <c r="E18" s="4" t="s">
        <v>100</v>
      </c>
      <c r="F18" s="12">
        <v>320000</v>
      </c>
      <c r="G18" s="11"/>
      <c r="H18" s="1">
        <v>420000</v>
      </c>
      <c r="I18" s="1">
        <v>424200</v>
      </c>
      <c r="J18" s="1">
        <v>504000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198.6">
      <c r="A22" s="25" t="s">
        <v>24</v>
      </c>
      <c r="B22" s="10" t="s">
        <v>25</v>
      </c>
      <c r="C22" s="4"/>
      <c r="D22" s="4"/>
      <c r="E22" s="4" t="s">
        <v>76</v>
      </c>
      <c r="F22" s="12">
        <v>380000</v>
      </c>
      <c r="G22" s="11"/>
      <c r="H22" s="1">
        <v>750000</v>
      </c>
      <c r="I22" s="1">
        <v>750000</v>
      </c>
      <c r="J22" s="1">
        <v>900000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30"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74.8867187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77</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7" t="s">
        <v>78</v>
      </c>
      <c r="F17" s="12"/>
      <c r="G17" s="11"/>
      <c r="H17" s="1">
        <v>420000</v>
      </c>
      <c r="I17" s="1">
        <v>432600</v>
      </c>
      <c r="J17" s="1">
        <v>504000</v>
      </c>
    </row>
    <row r="18" spans="1:10" ht="409.6">
      <c r="A18" s="26"/>
      <c r="B18" s="27"/>
      <c r="C18" s="27"/>
      <c r="D18" s="10" t="s">
        <v>19</v>
      </c>
      <c r="E18" s="4" t="s">
        <v>79</v>
      </c>
      <c r="F18" s="12">
        <v>320000</v>
      </c>
      <c r="G18" s="11"/>
      <c r="H18" s="1">
        <v>340000</v>
      </c>
      <c r="I18" s="1">
        <v>476000</v>
      </c>
      <c r="J18" s="1">
        <v>476000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198.6">
      <c r="A22" s="25" t="s">
        <v>24</v>
      </c>
      <c r="B22" s="10" t="s">
        <v>25</v>
      </c>
      <c r="C22" s="4"/>
      <c r="D22" s="4"/>
      <c r="E22" s="4" t="s">
        <v>80</v>
      </c>
      <c r="F22" s="12">
        <v>380000</v>
      </c>
      <c r="G22" s="11"/>
      <c r="H22" s="1">
        <v>850000</v>
      </c>
      <c r="I22" s="1">
        <v>850000</v>
      </c>
      <c r="J22" s="1">
        <v>977500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31"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58.664062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81</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ht="409.6">
      <c r="A16" s="26"/>
      <c r="B16" s="26"/>
      <c r="C16" s="30"/>
      <c r="D16" s="10" t="s">
        <v>16</v>
      </c>
      <c r="E16" s="4" t="s">
        <v>82</v>
      </c>
      <c r="F16" s="4"/>
      <c r="G16" s="11"/>
      <c r="H16" s="1">
        <v>400000</v>
      </c>
      <c r="I16" s="1">
        <v>400000</v>
      </c>
      <c r="J16" s="1">
        <v>480000</v>
      </c>
    </row>
    <row r="17" spans="1:10">
      <c r="A17" s="26"/>
      <c r="B17" s="26"/>
      <c r="C17" s="25" t="s">
        <v>17</v>
      </c>
      <c r="D17" s="10" t="s">
        <v>18</v>
      </c>
      <c r="E17" s="4"/>
      <c r="F17" s="12"/>
      <c r="G17" s="11"/>
      <c r="H17" s="1"/>
      <c r="I17" s="1"/>
      <c r="J17" s="1"/>
    </row>
    <row r="18" spans="1:10" ht="264.60000000000002">
      <c r="A18" s="26"/>
      <c r="B18" s="27"/>
      <c r="C18" s="27"/>
      <c r="D18" s="10" t="s">
        <v>19</v>
      </c>
      <c r="E18" s="4" t="s">
        <v>83</v>
      </c>
      <c r="F18" s="12">
        <v>320000</v>
      </c>
      <c r="G18" s="11"/>
      <c r="H18" s="1">
        <v>330000</v>
      </c>
      <c r="I18" s="1">
        <v>399300</v>
      </c>
      <c r="J18" s="1">
        <v>429000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106.2">
      <c r="A22" s="25" t="s">
        <v>24</v>
      </c>
      <c r="B22" s="10" t="s">
        <v>25</v>
      </c>
      <c r="C22" s="4"/>
      <c r="D22" s="4"/>
      <c r="E22" s="4" t="s">
        <v>84</v>
      </c>
      <c r="F22" s="12">
        <v>380000</v>
      </c>
      <c r="G22" s="11"/>
      <c r="H22" s="1">
        <v>792000</v>
      </c>
      <c r="I22" s="1">
        <v>792000</v>
      </c>
      <c r="J22" s="1">
        <v>950400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8"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76"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86</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4" t="s">
        <v>85</v>
      </c>
      <c r="F17" s="12"/>
      <c r="G17" s="11"/>
      <c r="H17" s="1">
        <v>400000</v>
      </c>
      <c r="I17" s="1">
        <v>404000</v>
      </c>
      <c r="J17" s="1">
        <v>440000</v>
      </c>
    </row>
    <row r="18" spans="1:10" ht="251.4">
      <c r="A18" s="26"/>
      <c r="B18" s="27"/>
      <c r="C18" s="27"/>
      <c r="D18" s="10" t="s">
        <v>19</v>
      </c>
      <c r="E18" s="4" t="s">
        <v>87</v>
      </c>
      <c r="F18" s="12">
        <v>320000</v>
      </c>
      <c r="G18" s="11"/>
      <c r="H18" s="1">
        <v>390000</v>
      </c>
      <c r="I18" s="1">
        <v>421200</v>
      </c>
      <c r="J18" s="1">
        <v>468000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119.4">
      <c r="A22" s="25" t="s">
        <v>24</v>
      </c>
      <c r="B22" s="10" t="s">
        <v>25</v>
      </c>
      <c r="C22" s="4"/>
      <c r="D22" s="4"/>
      <c r="E22" s="4" t="s">
        <v>88</v>
      </c>
      <c r="F22" s="12">
        <v>380000</v>
      </c>
      <c r="G22" s="11"/>
      <c r="H22" s="1">
        <v>440000</v>
      </c>
      <c r="I22" s="1">
        <v>440000</v>
      </c>
      <c r="J22" s="1">
        <v>528000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31" workbookViewId="0">
      <selection activeCell="B33" sqref="A33:XFD33"/>
    </sheetView>
  </sheetViews>
  <sheetFormatPr defaultRowHeight="14.4"/>
  <cols>
    <col min="1" max="1" width="11.44140625" customWidth="1"/>
    <col min="2" max="2" width="25.88671875" customWidth="1"/>
    <col min="3" max="3" width="14.44140625" customWidth="1"/>
    <col min="4" max="4" width="23.6640625" customWidth="1"/>
    <col min="5" max="5" width="67.44140625" customWidth="1"/>
    <col min="6" max="6" width="20" hidden="1" customWidth="1"/>
    <col min="7" max="7" width="9.6640625" bestFit="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89</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4" t="s">
        <v>90</v>
      </c>
      <c r="F17" s="12"/>
      <c r="G17" s="11"/>
      <c r="H17" s="1">
        <v>330000</v>
      </c>
      <c r="I17" s="1">
        <v>363000</v>
      </c>
      <c r="J17" s="1">
        <v>396000</v>
      </c>
    </row>
    <row r="18" spans="1:10" ht="198">
      <c r="A18" s="26"/>
      <c r="B18" s="27"/>
      <c r="C18" s="27"/>
      <c r="D18" s="10" t="s">
        <v>19</v>
      </c>
      <c r="E18" s="7" t="s">
        <v>91</v>
      </c>
      <c r="F18" s="12">
        <v>320000</v>
      </c>
      <c r="G18" s="11"/>
      <c r="H18" s="1">
        <v>280000</v>
      </c>
      <c r="I18" s="1">
        <v>291200</v>
      </c>
      <c r="J18" s="1">
        <v>336000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264">
      <c r="A22" s="25" t="s">
        <v>24</v>
      </c>
      <c r="B22" s="10" t="s">
        <v>25</v>
      </c>
      <c r="C22" s="4"/>
      <c r="D22" s="4"/>
      <c r="E22" s="7" t="s">
        <v>92</v>
      </c>
      <c r="F22" s="12">
        <v>380000</v>
      </c>
      <c r="G22" s="11"/>
      <c r="H22" s="1">
        <v>810000</v>
      </c>
      <c r="I22" s="1">
        <v>810000</v>
      </c>
      <c r="J22" s="1">
        <v>891000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8" workbookViewId="0">
      <selection activeCell="A33" sqref="A33:XFD33"/>
    </sheetView>
  </sheetViews>
  <sheetFormatPr defaultRowHeight="14.4"/>
  <cols>
    <col min="1" max="1" width="11.44140625" customWidth="1"/>
    <col min="2" max="2" width="25.88671875" customWidth="1"/>
    <col min="3" max="3" width="14.44140625" customWidth="1"/>
    <col min="4" max="4" width="24.33203125" bestFit="1" customWidth="1"/>
    <col min="5" max="5" width="58"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96</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7" t="s">
        <v>93</v>
      </c>
      <c r="F17" s="12"/>
      <c r="G17" s="11"/>
      <c r="H17" s="1">
        <v>330000</v>
      </c>
      <c r="I17" s="1">
        <v>379500</v>
      </c>
      <c r="J17" s="1">
        <v>396000</v>
      </c>
    </row>
    <row r="18" spans="1:10" ht="396">
      <c r="A18" s="26"/>
      <c r="B18" s="27"/>
      <c r="C18" s="27"/>
      <c r="D18" s="10" t="s">
        <v>19</v>
      </c>
      <c r="E18" s="7" t="s">
        <v>94</v>
      </c>
      <c r="F18" s="12">
        <v>320000</v>
      </c>
      <c r="G18" s="11"/>
      <c r="H18" s="1">
        <v>320000</v>
      </c>
      <c r="I18" s="1">
        <v>320000</v>
      </c>
      <c r="J18" s="1">
        <v>384000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224.4">
      <c r="A22" s="25" t="s">
        <v>24</v>
      </c>
      <c r="B22" s="10" t="s">
        <v>25</v>
      </c>
      <c r="C22" s="4"/>
      <c r="D22" s="4"/>
      <c r="E22" s="7" t="s">
        <v>95</v>
      </c>
      <c r="F22" s="12">
        <v>380000</v>
      </c>
      <c r="G22" s="11"/>
      <c r="H22" s="1">
        <v>682000</v>
      </c>
      <c r="I22" s="1">
        <v>736560</v>
      </c>
      <c r="J22" s="1">
        <v>818400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34" workbookViewId="0">
      <selection activeCell="B33" sqref="A33:XFD33"/>
    </sheetView>
  </sheetViews>
  <sheetFormatPr defaultRowHeight="14.4"/>
  <cols>
    <col min="1" max="1" width="11.44140625" customWidth="1"/>
    <col min="2" max="2" width="25.88671875" customWidth="1"/>
    <col min="3" max="3" width="14.44140625" customWidth="1"/>
    <col min="4" max="4" width="23.6640625" customWidth="1"/>
    <col min="5" max="5" width="71.33203125" customWidth="1"/>
    <col min="6" max="6" width="20" hidden="1" customWidth="1"/>
    <col min="7" max="7" width="9.6640625" bestFit="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97</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c r="A17" s="26"/>
      <c r="B17" s="26"/>
      <c r="C17" s="25" t="s">
        <v>17</v>
      </c>
      <c r="D17" s="10" t="s">
        <v>18</v>
      </c>
      <c r="E17" s="4"/>
      <c r="F17" s="12"/>
      <c r="G17" s="11"/>
      <c r="H17" s="1"/>
      <c r="I17" s="1"/>
      <c r="J17" s="1"/>
    </row>
    <row r="18" spans="1:10">
      <c r="A18" s="26"/>
      <c r="B18" s="27"/>
      <c r="C18" s="27"/>
      <c r="D18" s="10" t="s">
        <v>19</v>
      </c>
      <c r="E18" s="4" t="s">
        <v>123</v>
      </c>
      <c r="F18" s="12">
        <v>320000</v>
      </c>
      <c r="G18" s="11"/>
      <c r="H18" s="1">
        <v>1210000</v>
      </c>
      <c r="I18" s="1">
        <v>1210000</v>
      </c>
      <c r="J18" s="1">
        <v>1331000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53.4">
      <c r="A22" s="25" t="s">
        <v>24</v>
      </c>
      <c r="B22" s="10" t="s">
        <v>25</v>
      </c>
      <c r="C22" s="4"/>
      <c r="D22" s="4"/>
      <c r="E22" s="4" t="s">
        <v>122</v>
      </c>
      <c r="F22" s="12">
        <v>380000</v>
      </c>
      <c r="G22" s="11"/>
      <c r="H22" s="1">
        <v>910000</v>
      </c>
      <c r="I22" s="1">
        <v>910000</v>
      </c>
      <c r="J22" s="1">
        <v>1001000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workbookViewId="0">
      <selection activeCell="K4" sqref="K1:K1048576"/>
    </sheetView>
  </sheetViews>
  <sheetFormatPr defaultRowHeight="14.4"/>
  <cols>
    <col min="1" max="1" width="11.44140625" customWidth="1"/>
    <col min="2" max="2" width="25.88671875" customWidth="1"/>
    <col min="3" max="3" width="14.44140625" customWidth="1"/>
    <col min="4" max="4" width="23.6640625" customWidth="1"/>
    <col min="5" max="5" width="51.8867187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98</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c r="A17" s="26"/>
      <c r="B17" s="26"/>
      <c r="C17" s="25" t="s">
        <v>17</v>
      </c>
      <c r="D17" s="10" t="s">
        <v>18</v>
      </c>
      <c r="E17" s="4"/>
      <c r="F17" s="12"/>
      <c r="G17" s="11"/>
      <c r="H17" s="1"/>
      <c r="I17" s="1"/>
      <c r="J17" s="1"/>
    </row>
    <row r="18" spans="1:10">
      <c r="A18" s="26"/>
      <c r="B18" s="27"/>
      <c r="C18" s="27"/>
      <c r="D18" s="10" t="s">
        <v>19</v>
      </c>
      <c r="E18" s="4" t="s">
        <v>120</v>
      </c>
      <c r="F18" s="12">
        <v>320000</v>
      </c>
      <c r="G18" s="11"/>
      <c r="H18" s="1">
        <v>320000</v>
      </c>
      <c r="I18" s="1">
        <v>320000</v>
      </c>
      <c r="J18" s="1">
        <v>352000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c r="A22" s="25" t="s">
        <v>24</v>
      </c>
      <c r="B22" s="10" t="s">
        <v>25</v>
      </c>
      <c r="C22" s="4"/>
      <c r="D22" s="4"/>
      <c r="E22" s="4" t="s">
        <v>121</v>
      </c>
      <c r="F22" s="12">
        <v>380000</v>
      </c>
      <c r="G22" s="11"/>
      <c r="H22" s="1">
        <v>869000</v>
      </c>
      <c r="I22" s="1">
        <v>869000</v>
      </c>
      <c r="J22" s="1">
        <v>955900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31"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66.109375" customWidth="1"/>
    <col min="6" max="6" width="20" hidden="1" customWidth="1"/>
    <col min="7" max="7" width="3"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43</v>
      </c>
      <c r="B6" s="2"/>
    </row>
    <row r="7" spans="1:10" ht="82.8">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t="s">
        <v>102</v>
      </c>
      <c r="F13" s="8"/>
      <c r="G13" s="9"/>
      <c r="H13" s="1">
        <v>400000</v>
      </c>
      <c r="I13" s="1">
        <f>H13*1.33</f>
        <v>532000</v>
      </c>
      <c r="J13" s="1">
        <f>H13*1.4</f>
        <v>560000</v>
      </c>
    </row>
    <row r="14" spans="1:10" ht="32.25" customHeight="1">
      <c r="A14" s="26"/>
      <c r="B14" s="30"/>
      <c r="C14" s="27"/>
      <c r="D14" s="7" t="s">
        <v>9</v>
      </c>
      <c r="E14" s="8" t="s">
        <v>105</v>
      </c>
      <c r="F14" s="8"/>
      <c r="G14" s="9"/>
      <c r="H14" s="1">
        <v>400000</v>
      </c>
      <c r="I14" s="1">
        <v>532000</v>
      </c>
      <c r="J14" s="1">
        <f>H14*1.38</f>
        <v>552000</v>
      </c>
    </row>
    <row r="15" spans="1:10">
      <c r="A15" s="26"/>
      <c r="B15" s="25" t="s">
        <v>13</v>
      </c>
      <c r="C15" s="28" t="s">
        <v>14</v>
      </c>
      <c r="D15" s="10" t="s">
        <v>15</v>
      </c>
      <c r="E15" s="4"/>
      <c r="F15" s="4"/>
      <c r="G15" s="11"/>
      <c r="H15" s="1"/>
      <c r="I15" s="1"/>
      <c r="J15" s="1"/>
    </row>
    <row r="16" spans="1:10" ht="125.25" customHeight="1">
      <c r="A16" s="26"/>
      <c r="B16" s="26"/>
      <c r="C16" s="30"/>
      <c r="D16" s="10" t="s">
        <v>16</v>
      </c>
      <c r="E16" s="4" t="s">
        <v>104</v>
      </c>
      <c r="F16" s="4"/>
      <c r="G16" s="11"/>
      <c r="H16" s="1">
        <v>400000</v>
      </c>
      <c r="I16" s="1">
        <v>532000</v>
      </c>
      <c r="J16" s="1">
        <f>H16*1.35</f>
        <v>540000</v>
      </c>
    </row>
    <row r="17" spans="1:10" ht="120.75" customHeight="1">
      <c r="A17" s="26"/>
      <c r="B17" s="26"/>
      <c r="C17" s="25" t="s">
        <v>17</v>
      </c>
      <c r="D17" s="10" t="s">
        <v>18</v>
      </c>
      <c r="E17" s="4"/>
      <c r="F17" s="12"/>
      <c r="G17" s="11"/>
      <c r="H17" s="1"/>
      <c r="I17" s="1"/>
      <c r="J17" s="1"/>
    </row>
    <row r="18" spans="1:10" ht="106.2">
      <c r="A18" s="26"/>
      <c r="B18" s="27"/>
      <c r="C18" s="27"/>
      <c r="D18" s="10" t="s">
        <v>19</v>
      </c>
      <c r="E18" s="4" t="s">
        <v>103</v>
      </c>
      <c r="F18" s="12">
        <v>320000</v>
      </c>
      <c r="G18" s="11"/>
      <c r="H18" s="1">
        <v>220000</v>
      </c>
      <c r="I18" s="1">
        <f>H18*4.05</f>
        <v>891000</v>
      </c>
      <c r="J18" s="1">
        <f>H18*1.2</f>
        <v>264000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79.8">
      <c r="A22" s="25" t="s">
        <v>24</v>
      </c>
      <c r="B22" s="10" t="s">
        <v>25</v>
      </c>
      <c r="C22" s="4"/>
      <c r="D22" s="4"/>
      <c r="E22" s="4" t="s">
        <v>44</v>
      </c>
      <c r="F22" s="12">
        <v>380000</v>
      </c>
      <c r="G22" s="11"/>
      <c r="H22" s="1">
        <v>750000</v>
      </c>
      <c r="I22" s="1">
        <f>H22*1.33</f>
        <v>997500</v>
      </c>
      <c r="J22" s="1">
        <f>H22*1.35</f>
        <v>1012500.0000000001</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autoFilter ref="A1:J27">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abSelected="1" workbookViewId="0">
      <selection activeCell="K4" sqref="K1:K1048576"/>
    </sheetView>
  </sheetViews>
  <sheetFormatPr defaultRowHeight="14.4"/>
  <cols>
    <col min="1" max="1" width="11.44140625" customWidth="1"/>
    <col min="2" max="2" width="25.88671875" customWidth="1"/>
    <col min="3" max="3" width="14.44140625" customWidth="1"/>
    <col min="4" max="4" width="23.6640625" customWidth="1"/>
    <col min="5" max="5" width="31.4414062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41</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244.5" customHeight="1">
      <c r="A17" s="26"/>
      <c r="B17" s="26"/>
      <c r="C17" s="25" t="s">
        <v>17</v>
      </c>
      <c r="D17" s="10" t="s">
        <v>18</v>
      </c>
      <c r="E17" s="4" t="s">
        <v>124</v>
      </c>
      <c r="F17" s="12"/>
      <c r="G17" s="11"/>
      <c r="H17" s="1">
        <v>260000</v>
      </c>
      <c r="I17" s="1">
        <v>260000</v>
      </c>
      <c r="J17" s="1">
        <v>286000</v>
      </c>
    </row>
    <row r="18" spans="1:10" ht="45" customHeight="1">
      <c r="A18" s="26"/>
      <c r="B18" s="27"/>
      <c r="C18" s="27"/>
      <c r="D18" s="10" t="s">
        <v>19</v>
      </c>
      <c r="E18" s="4" t="s">
        <v>125</v>
      </c>
      <c r="F18" s="12">
        <v>320000</v>
      </c>
      <c r="G18" s="11"/>
      <c r="H18" s="1">
        <v>330000</v>
      </c>
      <c r="I18" s="1">
        <v>330000</v>
      </c>
      <c r="J18" s="1">
        <v>363000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79.8">
      <c r="A22" s="25" t="s">
        <v>24</v>
      </c>
      <c r="B22" s="10" t="s">
        <v>25</v>
      </c>
      <c r="C22" s="4"/>
      <c r="D22" s="4"/>
      <c r="E22" s="4" t="s">
        <v>126</v>
      </c>
      <c r="F22" s="12">
        <v>380000</v>
      </c>
      <c r="G22" s="11"/>
      <c r="H22" s="1">
        <v>340000</v>
      </c>
      <c r="I22" s="1">
        <v>340000</v>
      </c>
      <c r="J22" s="1">
        <v>374000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row r="33" spans="4:10">
      <c r="D33" s="21" t="s">
        <v>30</v>
      </c>
      <c r="E33" s="21"/>
      <c r="F33" s="21"/>
      <c r="G33" s="21"/>
      <c r="H33" s="21"/>
      <c r="I33" s="21"/>
      <c r="J33" s="21"/>
    </row>
  </sheetData>
  <mergeCells count="16">
    <mergeCell ref="D33:J33"/>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28" workbookViewId="0">
      <selection activeCell="B33" sqref="A33:XFD33"/>
    </sheetView>
  </sheetViews>
  <sheetFormatPr defaultRowHeight="14.4"/>
  <cols>
    <col min="1" max="1" width="11.44140625" customWidth="1"/>
    <col min="2" max="2" width="25.88671875" customWidth="1"/>
    <col min="3" max="3" width="14.44140625" customWidth="1"/>
    <col min="4" max="4" width="23.6640625" customWidth="1"/>
    <col min="5" max="5" width="84"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45</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20">
        <v>490491496</v>
      </c>
      <c r="F13" s="8"/>
      <c r="G13" s="9"/>
      <c r="H13" s="1">
        <v>385000</v>
      </c>
      <c r="I13" s="1">
        <v>400400</v>
      </c>
      <c r="J13" s="1">
        <v>500500</v>
      </c>
    </row>
    <row r="14" spans="1:10" ht="32.25" customHeight="1">
      <c r="A14" s="26"/>
      <c r="B14" s="30"/>
      <c r="C14" s="27"/>
      <c r="D14" s="7" t="s">
        <v>9</v>
      </c>
      <c r="E14" s="8" t="s">
        <v>108</v>
      </c>
      <c r="F14" s="8"/>
      <c r="G14" s="9"/>
      <c r="H14" s="1">
        <v>385000</v>
      </c>
      <c r="I14" s="1">
        <v>400400</v>
      </c>
      <c r="J14" s="1">
        <v>462000</v>
      </c>
    </row>
    <row r="15" spans="1:10">
      <c r="A15" s="26"/>
      <c r="B15" s="25" t="s">
        <v>13</v>
      </c>
      <c r="C15" s="28" t="s">
        <v>14</v>
      </c>
      <c r="D15" s="10" t="s">
        <v>15</v>
      </c>
      <c r="E15" s="4"/>
      <c r="F15" s="4"/>
      <c r="G15" s="11"/>
      <c r="H15" s="1"/>
      <c r="I15" s="1"/>
      <c r="J15" s="1"/>
    </row>
    <row r="16" spans="1:10" ht="327.75" customHeight="1">
      <c r="A16" s="26"/>
      <c r="B16" s="26"/>
      <c r="C16" s="30"/>
      <c r="D16" s="10" t="s">
        <v>16</v>
      </c>
      <c r="E16" s="4" t="s">
        <v>46</v>
      </c>
      <c r="F16" s="4"/>
      <c r="G16" s="11"/>
      <c r="H16" s="1">
        <v>385000</v>
      </c>
      <c r="I16" s="1">
        <v>400400</v>
      </c>
      <c r="J16" s="1">
        <v>423500</v>
      </c>
    </row>
    <row r="17" spans="1:10" ht="336" customHeight="1">
      <c r="A17" s="26"/>
      <c r="B17" s="26"/>
      <c r="C17" s="25" t="s">
        <v>17</v>
      </c>
      <c r="D17" s="10" t="s">
        <v>18</v>
      </c>
      <c r="E17" s="4"/>
      <c r="F17" s="12"/>
      <c r="G17" s="11"/>
      <c r="H17" s="1"/>
      <c r="I17" s="1"/>
      <c r="J17" s="1"/>
    </row>
    <row r="18" spans="1:10" ht="145.80000000000001">
      <c r="A18" s="26"/>
      <c r="B18" s="27"/>
      <c r="C18" s="27"/>
      <c r="D18" s="10" t="s">
        <v>19</v>
      </c>
      <c r="E18" s="4" t="s">
        <v>107</v>
      </c>
      <c r="F18" s="12">
        <v>320000</v>
      </c>
      <c r="G18" s="11"/>
      <c r="H18" s="1">
        <v>270000</v>
      </c>
      <c r="I18" s="1">
        <v>272700</v>
      </c>
      <c r="J18" s="1">
        <v>351000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185.4">
      <c r="A22" s="25" t="s">
        <v>24</v>
      </c>
      <c r="B22" s="10" t="s">
        <v>25</v>
      </c>
      <c r="C22" s="4"/>
      <c r="D22" s="4"/>
      <c r="E22" s="4" t="s">
        <v>47</v>
      </c>
      <c r="F22" s="12">
        <v>380000</v>
      </c>
      <c r="G22" s="11"/>
      <c r="H22" s="1">
        <v>550000</v>
      </c>
      <c r="I22" s="1">
        <v>687500</v>
      </c>
      <c r="J22" s="1">
        <v>715000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68.4414062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48</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254.25" customHeight="1">
      <c r="A17" s="26"/>
      <c r="B17" s="26"/>
      <c r="C17" s="25" t="s">
        <v>17</v>
      </c>
      <c r="D17" s="10" t="s">
        <v>18</v>
      </c>
      <c r="E17" s="7" t="s">
        <v>49</v>
      </c>
      <c r="F17" s="12"/>
      <c r="G17" s="11"/>
      <c r="H17" s="1">
        <v>400000</v>
      </c>
      <c r="I17" s="1">
        <v>428000</v>
      </c>
      <c r="J17" s="1">
        <v>480000</v>
      </c>
    </row>
    <row r="18" spans="1:10" ht="171.6">
      <c r="A18" s="26"/>
      <c r="B18" s="27"/>
      <c r="C18" s="27"/>
      <c r="D18" s="10" t="s">
        <v>19</v>
      </c>
      <c r="E18" s="7" t="s">
        <v>50</v>
      </c>
      <c r="F18" s="12">
        <v>320000</v>
      </c>
      <c r="G18" s="11"/>
      <c r="H18" s="1">
        <v>300000</v>
      </c>
      <c r="I18" s="1">
        <v>300000</v>
      </c>
      <c r="J18" s="1">
        <v>360000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303.60000000000002">
      <c r="A22" s="25" t="s">
        <v>24</v>
      </c>
      <c r="B22" s="10" t="s">
        <v>25</v>
      </c>
      <c r="C22" s="4"/>
      <c r="D22" s="4"/>
      <c r="E22" s="7" t="s">
        <v>51</v>
      </c>
      <c r="F22" s="12">
        <v>380000</v>
      </c>
      <c r="G22" s="11"/>
      <c r="H22" s="1">
        <v>1300000</v>
      </c>
      <c r="I22" s="1">
        <v>1300000</v>
      </c>
      <c r="J22" s="1">
        <v>1430000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9"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50.88671875" customWidth="1"/>
    <col min="6" max="6" width="20" hidden="1" customWidth="1"/>
    <col min="7" max="7" width="9.6640625" bestFit="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52</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ht="409.6">
      <c r="A16" s="26"/>
      <c r="B16" s="26"/>
      <c r="C16" s="30"/>
      <c r="D16" s="10" t="s">
        <v>16</v>
      </c>
      <c r="E16" s="7" t="s">
        <v>53</v>
      </c>
      <c r="F16" s="4"/>
      <c r="G16" s="11"/>
      <c r="H16" s="1">
        <v>1584000</v>
      </c>
      <c r="I16" s="1">
        <v>1805760</v>
      </c>
      <c r="J16" s="1">
        <v>1821600</v>
      </c>
    </row>
    <row r="17" spans="1:10">
      <c r="A17" s="26"/>
      <c r="B17" s="26"/>
      <c r="C17" s="25" t="s">
        <v>17</v>
      </c>
      <c r="D17" s="10" t="s">
        <v>18</v>
      </c>
      <c r="E17" s="7"/>
      <c r="F17" s="12"/>
      <c r="G17" s="11"/>
      <c r="H17" s="1"/>
      <c r="I17" s="1"/>
      <c r="J17" s="1"/>
    </row>
    <row r="18" spans="1:10">
      <c r="A18" s="26"/>
      <c r="B18" s="27"/>
      <c r="C18" s="27"/>
      <c r="D18" s="10" t="s">
        <v>19</v>
      </c>
      <c r="E18" s="4" t="s">
        <v>54</v>
      </c>
      <c r="F18" s="12">
        <v>320000</v>
      </c>
      <c r="G18" s="11"/>
      <c r="H18" s="1">
        <v>280000</v>
      </c>
      <c r="I18" s="1">
        <v>280000</v>
      </c>
      <c r="J18" s="1">
        <v>336000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66">
      <c r="A22" s="25" t="s">
        <v>24</v>
      </c>
      <c r="B22" s="10" t="s">
        <v>25</v>
      </c>
      <c r="C22" s="4"/>
      <c r="D22" s="4"/>
      <c r="E22" s="7" t="s">
        <v>55</v>
      </c>
      <c r="F22" s="12">
        <v>380000</v>
      </c>
      <c r="G22" s="11"/>
      <c r="H22" s="1">
        <v>890000</v>
      </c>
      <c r="I22" s="1">
        <v>890000</v>
      </c>
      <c r="J22" s="1">
        <v>1068000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31"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56"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56</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t="s">
        <v>127</v>
      </c>
      <c r="F13" s="8"/>
      <c r="G13" s="9"/>
      <c r="H13" s="1">
        <v>440000</v>
      </c>
      <c r="I13" s="1">
        <v>484000</v>
      </c>
      <c r="J13" s="1">
        <v>572000</v>
      </c>
    </row>
    <row r="14" spans="1:10" ht="32.25" customHeight="1">
      <c r="A14" s="26"/>
      <c r="B14" s="30"/>
      <c r="C14" s="27"/>
      <c r="D14" s="7" t="s">
        <v>9</v>
      </c>
      <c r="E14" s="8" t="s">
        <v>128</v>
      </c>
      <c r="F14" s="8"/>
      <c r="G14" s="9"/>
      <c r="H14" s="1">
        <v>440000</v>
      </c>
      <c r="I14" s="1">
        <v>484000</v>
      </c>
      <c r="J14" s="1">
        <v>550000</v>
      </c>
    </row>
    <row r="15" spans="1:10">
      <c r="A15" s="26"/>
      <c r="B15" s="25" t="s">
        <v>13</v>
      </c>
      <c r="C15" s="28" t="s">
        <v>14</v>
      </c>
      <c r="D15" s="10" t="s">
        <v>15</v>
      </c>
      <c r="E15" s="4"/>
      <c r="F15" s="4"/>
      <c r="G15" s="11"/>
      <c r="H15" s="1"/>
      <c r="I15" s="1"/>
      <c r="J15" s="1"/>
    </row>
    <row r="16" spans="1:10" ht="409.6">
      <c r="A16" s="26"/>
      <c r="B16" s="26"/>
      <c r="C16" s="30"/>
      <c r="D16" s="10" t="s">
        <v>16</v>
      </c>
      <c r="E16" s="7" t="s">
        <v>129</v>
      </c>
      <c r="F16" s="4"/>
      <c r="G16" s="11"/>
      <c r="H16" s="1">
        <v>440000</v>
      </c>
      <c r="I16" s="1">
        <v>484000</v>
      </c>
      <c r="J16" s="1">
        <v>528000</v>
      </c>
    </row>
    <row r="17" spans="1:10">
      <c r="A17" s="26"/>
      <c r="B17" s="26"/>
      <c r="C17" s="25" t="s">
        <v>17</v>
      </c>
      <c r="D17" s="10" t="s">
        <v>18</v>
      </c>
      <c r="E17" s="7"/>
      <c r="F17" s="12"/>
      <c r="G17" s="11"/>
      <c r="H17" s="1"/>
      <c r="I17" s="1"/>
      <c r="J17" s="1"/>
    </row>
    <row r="18" spans="1:10" ht="238.2">
      <c r="A18" s="26"/>
      <c r="B18" s="27"/>
      <c r="C18" s="27"/>
      <c r="D18" s="10" t="s">
        <v>19</v>
      </c>
      <c r="E18" s="4" t="s">
        <v>130</v>
      </c>
      <c r="F18" s="12">
        <v>320000</v>
      </c>
      <c r="G18" s="11"/>
      <c r="H18" s="1">
        <v>330000</v>
      </c>
      <c r="I18" s="1">
        <v>452100</v>
      </c>
      <c r="J18" s="1">
        <v>462000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92.4">
      <c r="A22" s="25" t="s">
        <v>24</v>
      </c>
      <c r="B22" s="10" t="s">
        <v>25</v>
      </c>
      <c r="C22" s="4"/>
      <c r="D22" s="4"/>
      <c r="E22" s="7" t="s">
        <v>57</v>
      </c>
      <c r="F22" s="12">
        <v>380000</v>
      </c>
      <c r="G22" s="11"/>
      <c r="H22" s="1">
        <v>820000</v>
      </c>
      <c r="I22" s="1">
        <v>1648200</v>
      </c>
      <c r="J22" s="1">
        <v>1066000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2"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67.3320312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58</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t="s">
        <v>117</v>
      </c>
      <c r="F13" s="8"/>
      <c r="G13" s="9"/>
      <c r="H13" s="1">
        <v>350000</v>
      </c>
      <c r="I13" s="1">
        <v>577500</v>
      </c>
      <c r="J13" s="1">
        <v>490000</v>
      </c>
    </row>
    <row r="14" spans="1:10" ht="32.25" customHeight="1">
      <c r="A14" s="26"/>
      <c r="B14" s="30"/>
      <c r="C14" s="27"/>
      <c r="D14" s="7" t="s">
        <v>9</v>
      </c>
      <c r="E14" s="8" t="s">
        <v>118</v>
      </c>
      <c r="F14" s="8"/>
      <c r="G14" s="9"/>
      <c r="H14" s="1">
        <v>350000</v>
      </c>
      <c r="I14" s="1">
        <v>577500</v>
      </c>
      <c r="J14" s="1">
        <v>455000</v>
      </c>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105.6">
      <c r="A17" s="26"/>
      <c r="B17" s="26"/>
      <c r="C17" s="25" t="s">
        <v>17</v>
      </c>
      <c r="D17" s="10" t="s">
        <v>18</v>
      </c>
      <c r="E17" s="7" t="s">
        <v>119</v>
      </c>
      <c r="F17" s="12"/>
      <c r="G17" s="11"/>
      <c r="H17" s="1">
        <v>350000</v>
      </c>
      <c r="I17" s="1">
        <v>577500</v>
      </c>
      <c r="J17" s="1">
        <v>420000</v>
      </c>
    </row>
    <row r="18" spans="1:10">
      <c r="A18" s="26"/>
      <c r="B18" s="27"/>
      <c r="C18" s="27"/>
      <c r="D18" s="10" t="s">
        <v>19</v>
      </c>
      <c r="E18" s="4" t="s">
        <v>59</v>
      </c>
      <c r="F18" s="12">
        <v>320000</v>
      </c>
      <c r="G18" s="11"/>
      <c r="H18" s="1">
        <v>340000</v>
      </c>
      <c r="I18" s="1">
        <v>340000</v>
      </c>
      <c r="J18" s="1">
        <v>442000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27">
      <c r="A22" s="25" t="s">
        <v>24</v>
      </c>
      <c r="B22" s="10" t="s">
        <v>25</v>
      </c>
      <c r="C22" s="4"/>
      <c r="D22" s="4"/>
      <c r="E22" s="4" t="s">
        <v>60</v>
      </c>
      <c r="F22" s="12">
        <v>380000</v>
      </c>
      <c r="G22" s="11"/>
      <c r="H22" s="1">
        <v>850000</v>
      </c>
      <c r="I22" s="1">
        <v>850000</v>
      </c>
      <c r="J22" s="1">
        <v>977500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workbookViewId="0">
      <selection activeCell="A33" sqref="A33:XFD33"/>
    </sheetView>
  </sheetViews>
  <sheetFormatPr defaultRowHeight="14.4"/>
  <cols>
    <col min="1" max="1" width="11.44140625" customWidth="1"/>
    <col min="2" max="2" width="25.88671875" customWidth="1"/>
    <col min="3" max="3" width="14.44140625" customWidth="1"/>
    <col min="4" max="4" width="23.6640625" customWidth="1"/>
    <col min="5" max="5" width="68.8867187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61</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7" t="s">
        <v>62</v>
      </c>
      <c r="F17" s="12"/>
      <c r="G17" s="11"/>
      <c r="H17" s="1">
        <v>510000</v>
      </c>
      <c r="I17" s="1">
        <v>612000</v>
      </c>
      <c r="J17" s="1">
        <v>637500</v>
      </c>
    </row>
    <row r="18" spans="1:10" ht="250.8">
      <c r="A18" s="26"/>
      <c r="B18" s="27"/>
      <c r="C18" s="27"/>
      <c r="D18" s="10" t="s">
        <v>19</v>
      </c>
      <c r="E18" s="7" t="s">
        <v>63</v>
      </c>
      <c r="F18" s="12">
        <v>320000</v>
      </c>
      <c r="G18" s="11"/>
      <c r="H18" s="1">
        <v>350000</v>
      </c>
      <c r="I18" s="1">
        <v>413000</v>
      </c>
      <c r="J18" s="1">
        <v>420000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356.4">
      <c r="A22" s="25" t="s">
        <v>24</v>
      </c>
      <c r="B22" s="10" t="s">
        <v>25</v>
      </c>
      <c r="C22" s="4"/>
      <c r="D22" s="4"/>
      <c r="E22" s="7" t="s">
        <v>64</v>
      </c>
      <c r="F22" s="12">
        <v>380000</v>
      </c>
      <c r="G22" s="11"/>
      <c r="H22" s="1">
        <v>600000</v>
      </c>
      <c r="I22" s="1">
        <v>888000</v>
      </c>
      <c r="J22" s="1">
        <v>840000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25" workbookViewId="0">
      <selection activeCell="B33" sqref="A33:XFD33"/>
    </sheetView>
  </sheetViews>
  <sheetFormatPr defaultRowHeight="14.4"/>
  <cols>
    <col min="1" max="1" width="11.44140625" customWidth="1"/>
    <col min="2" max="2" width="25.88671875" customWidth="1"/>
    <col min="3" max="3" width="14.44140625" customWidth="1"/>
    <col min="4" max="4" width="23.6640625" customWidth="1"/>
    <col min="5" max="5" width="87.88671875" customWidth="1"/>
    <col min="6" max="6" width="20" hidden="1" customWidth="1"/>
    <col min="7" max="7" width="0" hidden="1" customWidth="1"/>
    <col min="8" max="8" width="16.44140625" customWidth="1"/>
    <col min="9" max="9" width="14.109375" customWidth="1"/>
    <col min="10" max="10" width="11.44140625" customWidth="1"/>
  </cols>
  <sheetData>
    <row r="1" spans="1:10" ht="12" customHeight="1">
      <c r="A1" s="21" t="s">
        <v>2</v>
      </c>
      <c r="B1" s="21"/>
      <c r="C1" s="21"/>
      <c r="D1" s="21"/>
      <c r="E1" s="21"/>
      <c r="F1" s="21"/>
      <c r="G1" s="21"/>
      <c r="H1" s="21"/>
      <c r="I1" s="21"/>
      <c r="J1" s="21"/>
    </row>
    <row r="2" spans="1:10">
      <c r="A2" s="21" t="s">
        <v>3</v>
      </c>
      <c r="B2" s="21"/>
      <c r="C2" s="21"/>
      <c r="D2" s="21"/>
      <c r="E2" s="21"/>
      <c r="F2" s="21"/>
      <c r="G2" s="21"/>
      <c r="H2" s="21"/>
      <c r="I2" s="21"/>
      <c r="J2" s="21"/>
    </row>
    <row r="3" spans="1:10" ht="13.5" customHeight="1">
      <c r="A3" s="22" t="s">
        <v>4</v>
      </c>
      <c r="B3" s="22"/>
      <c r="C3" s="22"/>
      <c r="D3" s="22"/>
      <c r="E3" s="22"/>
      <c r="F3" s="22"/>
      <c r="G3" s="22"/>
      <c r="H3" s="22"/>
      <c r="I3" s="22"/>
      <c r="J3" s="22"/>
    </row>
    <row r="4" spans="1:10" ht="24" customHeight="1">
      <c r="A4" s="2" t="s">
        <v>39</v>
      </c>
      <c r="B4" s="2"/>
      <c r="C4" s="2"/>
      <c r="D4" s="2"/>
      <c r="E4" s="2"/>
      <c r="F4" s="2"/>
      <c r="G4" s="2"/>
    </row>
    <row r="5" spans="1:10" ht="24" customHeight="1">
      <c r="A5" s="2" t="s">
        <v>40</v>
      </c>
      <c r="B5" s="2"/>
      <c r="C5" s="2"/>
      <c r="D5" s="2"/>
      <c r="E5" s="2"/>
      <c r="F5" s="2"/>
      <c r="G5" s="2"/>
    </row>
    <row r="6" spans="1:10" ht="24" customHeight="1">
      <c r="A6" s="2" t="s">
        <v>65</v>
      </c>
      <c r="B6" s="2"/>
    </row>
    <row r="7" spans="1:10" ht="72">
      <c r="A7" s="16" t="s">
        <v>31</v>
      </c>
      <c r="B7" s="16" t="s">
        <v>32</v>
      </c>
      <c r="C7" s="23" t="s">
        <v>33</v>
      </c>
      <c r="D7" s="24"/>
      <c r="E7" s="17" t="s">
        <v>34</v>
      </c>
      <c r="F7" s="18" t="s">
        <v>35</v>
      </c>
      <c r="G7" s="17" t="s">
        <v>36</v>
      </c>
      <c r="H7" s="19" t="s">
        <v>0</v>
      </c>
      <c r="I7" s="19" t="s">
        <v>37</v>
      </c>
      <c r="J7" s="19" t="s">
        <v>1</v>
      </c>
    </row>
    <row r="8" spans="1:10">
      <c r="A8" s="3">
        <v>1</v>
      </c>
      <c r="B8" s="3">
        <v>2</v>
      </c>
      <c r="C8" s="3">
        <v>3</v>
      </c>
      <c r="D8" s="4"/>
      <c r="E8" s="3">
        <v>5</v>
      </c>
      <c r="F8" s="3">
        <v>6</v>
      </c>
      <c r="G8" s="5">
        <v>7</v>
      </c>
      <c r="H8" s="6">
        <v>6</v>
      </c>
      <c r="I8" s="6">
        <v>7</v>
      </c>
      <c r="J8" s="6">
        <v>8</v>
      </c>
    </row>
    <row r="9" spans="1:10" ht="29.25" customHeight="1">
      <c r="A9" s="25" t="s">
        <v>5</v>
      </c>
      <c r="B9" s="28" t="s">
        <v>6</v>
      </c>
      <c r="C9" s="25" t="s">
        <v>7</v>
      </c>
      <c r="D9" s="7" t="s">
        <v>8</v>
      </c>
      <c r="E9" s="8"/>
      <c r="F9" s="8"/>
      <c r="G9" s="9"/>
      <c r="H9" s="1"/>
      <c r="I9" s="1"/>
      <c r="J9" s="1"/>
    </row>
    <row r="10" spans="1:10" ht="29.25" customHeight="1">
      <c r="A10" s="26"/>
      <c r="B10" s="29"/>
      <c r="C10" s="27"/>
      <c r="D10" s="7" t="s">
        <v>9</v>
      </c>
      <c r="E10" s="8"/>
      <c r="F10" s="8"/>
      <c r="G10" s="9"/>
      <c r="H10" s="1"/>
      <c r="I10" s="1"/>
      <c r="J10" s="1"/>
    </row>
    <row r="11" spans="1:10" ht="29.25" customHeight="1">
      <c r="A11" s="26"/>
      <c r="B11" s="29"/>
      <c r="C11" s="25" t="s">
        <v>10</v>
      </c>
      <c r="D11" s="7" t="s">
        <v>8</v>
      </c>
      <c r="E11" s="8"/>
      <c r="F11" s="8"/>
      <c r="G11" s="9"/>
      <c r="H11" s="1"/>
      <c r="I11" s="1"/>
      <c r="J11" s="1"/>
    </row>
    <row r="12" spans="1:10" ht="29.25" customHeight="1">
      <c r="A12" s="26"/>
      <c r="B12" s="29"/>
      <c r="C12" s="27"/>
      <c r="D12" s="7" t="s">
        <v>11</v>
      </c>
      <c r="E12" s="8"/>
      <c r="F12" s="8"/>
      <c r="G12" s="9"/>
      <c r="H12" s="1"/>
      <c r="I12" s="1"/>
      <c r="J12" s="1"/>
    </row>
    <row r="13" spans="1:10" ht="32.25" customHeight="1">
      <c r="A13" s="26"/>
      <c r="B13" s="29"/>
      <c r="C13" s="25" t="s">
        <v>12</v>
      </c>
      <c r="D13" s="7" t="s">
        <v>8</v>
      </c>
      <c r="E13" s="8"/>
      <c r="F13" s="8"/>
      <c r="G13" s="9"/>
      <c r="H13" s="1"/>
      <c r="I13" s="1"/>
      <c r="J13" s="1"/>
    </row>
    <row r="14" spans="1:10" ht="32.25" customHeight="1">
      <c r="A14" s="26"/>
      <c r="B14" s="30"/>
      <c r="C14" s="27"/>
      <c r="D14" s="7" t="s">
        <v>9</v>
      </c>
      <c r="E14" s="8"/>
      <c r="F14" s="8"/>
      <c r="G14" s="9"/>
      <c r="H14" s="1"/>
      <c r="I14" s="1"/>
      <c r="J14" s="1"/>
    </row>
    <row r="15" spans="1:10">
      <c r="A15" s="26"/>
      <c r="B15" s="25" t="s">
        <v>13</v>
      </c>
      <c r="C15" s="28" t="s">
        <v>14</v>
      </c>
      <c r="D15" s="10" t="s">
        <v>15</v>
      </c>
      <c r="E15" s="4"/>
      <c r="F15" s="4"/>
      <c r="G15" s="11"/>
      <c r="H15" s="1"/>
      <c r="I15" s="1"/>
      <c r="J15" s="1"/>
    </row>
    <row r="16" spans="1:10">
      <c r="A16" s="26"/>
      <c r="B16" s="26"/>
      <c r="C16" s="30"/>
      <c r="D16" s="10" t="s">
        <v>16</v>
      </c>
      <c r="E16" s="4"/>
      <c r="F16" s="4"/>
      <c r="G16" s="11"/>
      <c r="H16" s="1"/>
      <c r="I16" s="1"/>
      <c r="J16" s="1"/>
    </row>
    <row r="17" spans="1:10" ht="409.6">
      <c r="A17" s="26"/>
      <c r="B17" s="26"/>
      <c r="C17" s="25" t="s">
        <v>17</v>
      </c>
      <c r="D17" s="10" t="s">
        <v>18</v>
      </c>
      <c r="E17" s="7" t="s">
        <v>66</v>
      </c>
      <c r="F17" s="12"/>
      <c r="G17" s="11"/>
      <c r="H17" s="1">
        <v>390000</v>
      </c>
      <c r="I17" s="1">
        <v>401700</v>
      </c>
      <c r="J17" s="1">
        <v>448500</v>
      </c>
    </row>
    <row r="18" spans="1:10" ht="40.200000000000003">
      <c r="A18" s="26"/>
      <c r="B18" s="27"/>
      <c r="C18" s="27"/>
      <c r="D18" s="10" t="s">
        <v>19</v>
      </c>
      <c r="E18" s="4" t="s">
        <v>67</v>
      </c>
      <c r="F18" s="12">
        <v>320000</v>
      </c>
      <c r="G18" s="11"/>
      <c r="H18" s="1">
        <v>210000</v>
      </c>
      <c r="I18" s="1">
        <v>210000</v>
      </c>
      <c r="J18" s="1">
        <v>252000</v>
      </c>
    </row>
    <row r="19" spans="1:10">
      <c r="A19" s="26"/>
      <c r="B19" s="25" t="s">
        <v>20</v>
      </c>
      <c r="C19" s="10" t="s">
        <v>21</v>
      </c>
      <c r="D19" s="8"/>
      <c r="E19" s="8"/>
      <c r="F19" s="8"/>
      <c r="G19" s="9"/>
      <c r="H19" s="1"/>
      <c r="I19" s="1"/>
      <c r="J19" s="1"/>
    </row>
    <row r="20" spans="1:10">
      <c r="A20" s="26"/>
      <c r="B20" s="26"/>
      <c r="C20" s="13" t="s">
        <v>22</v>
      </c>
      <c r="D20" s="8"/>
      <c r="E20" s="8"/>
      <c r="F20" s="8"/>
      <c r="G20" s="9"/>
      <c r="H20" s="1"/>
      <c r="I20" s="1"/>
      <c r="J20" s="1"/>
    </row>
    <row r="21" spans="1:10" ht="56.25" customHeight="1">
      <c r="A21" s="27"/>
      <c r="B21" s="27"/>
      <c r="C21" s="10" t="s">
        <v>23</v>
      </c>
      <c r="D21" s="7"/>
      <c r="E21" s="7"/>
      <c r="F21" s="7"/>
      <c r="G21" s="14"/>
      <c r="H21" s="1"/>
      <c r="I21" s="1"/>
      <c r="J21" s="1"/>
    </row>
    <row r="22" spans="1:10" ht="66.599999999999994">
      <c r="A22" s="25" t="s">
        <v>24</v>
      </c>
      <c r="B22" s="10" t="s">
        <v>25</v>
      </c>
      <c r="C22" s="4"/>
      <c r="D22" s="4"/>
      <c r="E22" s="4" t="s">
        <v>68</v>
      </c>
      <c r="F22" s="12">
        <v>380000</v>
      </c>
      <c r="G22" s="11"/>
      <c r="H22" s="1">
        <v>682000</v>
      </c>
      <c r="I22" s="1">
        <v>682000</v>
      </c>
      <c r="J22" s="1">
        <v>784300</v>
      </c>
    </row>
    <row r="23" spans="1:10">
      <c r="A23" s="26"/>
      <c r="B23" s="10" t="s">
        <v>26</v>
      </c>
      <c r="C23" s="4"/>
      <c r="D23" s="4"/>
      <c r="E23" s="4"/>
      <c r="F23" s="4"/>
      <c r="G23" s="11"/>
      <c r="H23" s="1"/>
      <c r="I23" s="1"/>
      <c r="J23" s="1"/>
    </row>
    <row r="24" spans="1:10">
      <c r="A24" s="26"/>
      <c r="B24" s="10" t="s">
        <v>27</v>
      </c>
      <c r="C24" s="4"/>
      <c r="D24" s="4"/>
      <c r="E24" s="4"/>
      <c r="F24" s="4"/>
      <c r="G24" s="11"/>
      <c r="H24" s="1"/>
      <c r="I24" s="1"/>
      <c r="J24" s="1"/>
    </row>
    <row r="25" spans="1:10">
      <c r="A25" s="27"/>
      <c r="B25" s="10" t="s">
        <v>28</v>
      </c>
      <c r="C25" s="4"/>
      <c r="D25" s="4"/>
      <c r="E25" s="4"/>
      <c r="F25" s="4"/>
      <c r="G25" s="11"/>
      <c r="H25" s="1"/>
      <c r="I25" s="1"/>
      <c r="J25" s="1"/>
    </row>
    <row r="26" spans="1:10" ht="69">
      <c r="A26" s="7" t="s">
        <v>29</v>
      </c>
      <c r="B26" s="7"/>
      <c r="C26" s="7"/>
      <c r="D26" s="7"/>
      <c r="E26" s="7"/>
      <c r="F26" s="15">
        <v>220000</v>
      </c>
      <c r="G26" s="14"/>
      <c r="H26" s="1"/>
      <c r="I26" s="1"/>
      <c r="J26" s="1"/>
    </row>
    <row r="27" spans="1:10" ht="18.75" customHeight="1">
      <c r="A27" s="32" t="s">
        <v>38</v>
      </c>
      <c r="B27" s="33"/>
      <c r="C27" s="33"/>
      <c r="D27" s="33"/>
      <c r="E27" s="33"/>
      <c r="F27" s="33"/>
      <c r="G27" s="33"/>
      <c r="H27" s="33"/>
      <c r="I27" s="33"/>
      <c r="J27" s="33"/>
    </row>
  </sheetData>
  <mergeCells count="15">
    <mergeCell ref="A1:J1"/>
    <mergeCell ref="A2:J2"/>
    <mergeCell ref="A3:J3"/>
    <mergeCell ref="C7:D7"/>
    <mergeCell ref="A9:A21"/>
    <mergeCell ref="B9:B14"/>
    <mergeCell ref="C9:C10"/>
    <mergeCell ref="C11:C12"/>
    <mergeCell ref="C13:C14"/>
    <mergeCell ref="B15:B18"/>
    <mergeCell ref="C15:C16"/>
    <mergeCell ref="C17:C18"/>
    <mergeCell ref="B19:B21"/>
    <mergeCell ref="A22:A25"/>
    <mergeCell ref="A27: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siko</vt:lpstr>
      <vt:lpstr>belapada</vt:lpstr>
      <vt:lpstr>chandrasekharpur</vt:lpstr>
      <vt:lpstr>ekadalia</vt:lpstr>
      <vt:lpstr>boriguan</vt:lpstr>
      <vt:lpstr>khadipadar</vt:lpstr>
      <vt:lpstr>naragada</vt:lpstr>
      <vt:lpstr>nidhipur</vt:lpstr>
      <vt:lpstr>baladhadi</vt:lpstr>
      <vt:lpstr>muktapur</vt:lpstr>
      <vt:lpstr>haja</vt:lpstr>
      <vt:lpstr>kalarajhar</vt:lpstr>
      <vt:lpstr>sagadabhanga</vt:lpstr>
      <vt:lpstr>betarajanga</vt:lpstr>
      <vt:lpstr>chhima</vt:lpstr>
      <vt:lpstr>radhamohanpur</vt:lpstr>
      <vt:lpstr>godikol</vt:lpstr>
      <vt:lpstr>manapurpatana</vt:lpstr>
      <vt:lpstr>nandapurpatana</vt:lpstr>
      <vt:lpstr>nakhapada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2026-02-06T12:47:22Z</dcterms:modified>
</cp:coreProperties>
</file>